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218\AC\Temp\"/>
    </mc:Choice>
  </mc:AlternateContent>
  <xr:revisionPtr revIDLastSave="0" documentId="8_{CAAAA6C6-E69B-2646-AD72-B10DF57449B8}" xr6:coauthVersionLast="43" xr6:coauthVersionMax="43" xr10:uidLastSave="{00000000-0000-0000-0000-000000000000}"/>
  <bookViews>
    <workbookView xWindow="-120" yWindow="-120" windowWidth="15600" windowHeight="11760" tabRatio="775" xr2:uid="{00000000-000D-0000-FFFF-FFFF00000000}"/>
  </bookViews>
  <sheets>
    <sheet name="الغرض وتحليل المحتوى" sheetId="7" r:id="rId1"/>
    <sheet name="جدول المواصفات" sheetId="1" r:id="rId2"/>
    <sheet name="تحليل ورقة الاختبار" sheetId="2" r:id="rId3"/>
    <sheet name="تحليل نتائج الاختبار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K11" i="1"/>
  <c r="J12" i="1"/>
  <c r="J27" i="7"/>
  <c r="I27" i="7"/>
  <c r="H27" i="7"/>
  <c r="G27" i="7"/>
  <c r="F27" i="7"/>
  <c r="E27" i="7"/>
  <c r="J18" i="2"/>
  <c r="I19" i="2"/>
  <c r="H18" i="2"/>
  <c r="G19" i="2"/>
  <c r="F18" i="2"/>
  <c r="E19" i="2"/>
  <c r="I18" i="2"/>
  <c r="G18" i="2"/>
  <c r="E18" i="2"/>
  <c r="G15" i="3"/>
  <c r="G17" i="3"/>
  <c r="G19" i="3"/>
  <c r="G21" i="3"/>
  <c r="G13" i="3"/>
  <c r="G12" i="3"/>
  <c r="D21" i="3"/>
  <c r="L28" i="1"/>
  <c r="C12" i="1"/>
  <c r="D20" i="1"/>
  <c r="E12" i="1"/>
  <c r="D22" i="1"/>
  <c r="F12" i="1"/>
  <c r="D23" i="1"/>
  <c r="H12" i="1"/>
  <c r="D25" i="1"/>
  <c r="D12" i="1"/>
  <c r="D21" i="1"/>
  <c r="G12" i="1"/>
  <c r="D24" i="1"/>
  <c r="H21" i="1"/>
  <c r="J21" i="1"/>
  <c r="F21" i="1"/>
  <c r="E21" i="1"/>
  <c r="J25" i="1"/>
  <c r="H25" i="1"/>
  <c r="E25" i="1"/>
  <c r="F22" i="1"/>
  <c r="H22" i="1"/>
  <c r="J22" i="1"/>
  <c r="E22" i="1"/>
  <c r="J24" i="1"/>
  <c r="H24" i="1"/>
  <c r="F24" i="1"/>
  <c r="E24" i="1"/>
  <c r="J26" i="1"/>
  <c r="H26" i="1"/>
  <c r="F26" i="1"/>
  <c r="J23" i="1"/>
  <c r="H23" i="1"/>
  <c r="E23" i="1"/>
  <c r="J20" i="1"/>
  <c r="J28" i="1"/>
  <c r="F20" i="1"/>
  <c r="E20" i="1"/>
  <c r="H20" i="1"/>
  <c r="H28" i="1"/>
  <c r="K23" i="1"/>
  <c r="I23" i="1"/>
  <c r="K26" i="1"/>
  <c r="I26" i="1"/>
  <c r="G26" i="1"/>
  <c r="K24" i="1"/>
  <c r="I24" i="1"/>
  <c r="K22" i="1"/>
  <c r="I22" i="1"/>
  <c r="K25" i="1"/>
  <c r="I25" i="1"/>
  <c r="K21" i="1"/>
  <c r="I21" i="1"/>
  <c r="K20" i="1"/>
  <c r="I20" i="1"/>
  <c r="I28" i="1"/>
  <c r="G28" i="1"/>
  <c r="L21" i="1"/>
  <c r="L20" i="1"/>
  <c r="K28" i="1"/>
  <c r="L25" i="1"/>
  <c r="L23" i="1"/>
</calcChain>
</file>

<file path=xl/sharedStrings.xml><?xml version="1.0" encoding="utf-8"?>
<sst xmlns="http://schemas.openxmlformats.org/spreadsheetml/2006/main" count="117" uniqueCount="91">
  <si>
    <t xml:space="preserve">رقم الوحدة </t>
  </si>
  <si>
    <t>وزن الوحدة</t>
  </si>
  <si>
    <t>المجموع</t>
  </si>
  <si>
    <t xml:space="preserve">رقم الوحدة  </t>
  </si>
  <si>
    <t>الوزن المخصص</t>
  </si>
  <si>
    <t>علامة الوحدة</t>
  </si>
  <si>
    <t xml:space="preserve">المجموع </t>
  </si>
  <si>
    <t xml:space="preserve">النسبة </t>
  </si>
  <si>
    <t>العلامة</t>
  </si>
  <si>
    <r>
      <t>جدول المواصفات</t>
    </r>
    <r>
      <rPr>
        <b/>
        <sz val="16"/>
        <rFont val="Arial"/>
        <family val="2"/>
      </rPr>
      <t xml:space="preserve"> </t>
    </r>
  </si>
  <si>
    <t>سامر الأحمد وقاسم القضاة</t>
  </si>
  <si>
    <t>اسـم الوحـدة</t>
  </si>
  <si>
    <t xml:space="preserve"> </t>
  </si>
  <si>
    <t>المعرفة والفهم</t>
  </si>
  <si>
    <t>المهارات العقلية العليا</t>
  </si>
  <si>
    <t xml:space="preserve">المبحــــث : </t>
  </si>
  <si>
    <t xml:space="preserve">اسم المعلم : </t>
  </si>
  <si>
    <t>تاريخ إعداد الجدول :</t>
  </si>
  <si>
    <t>العام الدراســـــــــي :</t>
  </si>
  <si>
    <t>الفصل الدراســــــي :</t>
  </si>
  <si>
    <t>مدرسة</t>
  </si>
  <si>
    <t xml:space="preserve">الصـــــف : </t>
  </si>
  <si>
    <t>توظيف وتطبيق المعلومات</t>
  </si>
  <si>
    <t>مديرية التربية والتعليم لمنطقة عمان الخامسة</t>
  </si>
  <si>
    <t>تحليل نتائج الاختبار</t>
  </si>
  <si>
    <t>عدد الطلاب</t>
  </si>
  <si>
    <t>أعلى علامة</t>
  </si>
  <si>
    <t>أدنى علامة</t>
  </si>
  <si>
    <t>نسبة الرسوب</t>
  </si>
  <si>
    <t>نسبة النجاح</t>
  </si>
  <si>
    <t>متوسط علامات الناجحين</t>
  </si>
  <si>
    <t>علامة الاختبار</t>
  </si>
  <si>
    <t>عدد المتقدمين للاختبار</t>
  </si>
  <si>
    <t>متوسط علامات الطلاب</t>
  </si>
  <si>
    <t>عدد الطلاب الناجحين</t>
  </si>
  <si>
    <t>عدد الطلاب الراسبين</t>
  </si>
  <si>
    <t>متوسط علامات الراسبين</t>
  </si>
  <si>
    <t>مجموع علامات الطلاب</t>
  </si>
  <si>
    <t>عدد الطلاب المتخلفين</t>
  </si>
  <si>
    <t>مجموع علامات الراسبين</t>
  </si>
  <si>
    <t>مجموع علامات الناجحين</t>
  </si>
  <si>
    <t>الجدول التكراري</t>
  </si>
  <si>
    <t>الفئات</t>
  </si>
  <si>
    <t>التكرار</t>
  </si>
  <si>
    <t xml:space="preserve">   ملاحظة:- ادخل المعلومات في المربعات ذات اللون الأصفر فقط </t>
  </si>
  <si>
    <t>عدد النتاجات</t>
  </si>
  <si>
    <t>15 - 8</t>
  </si>
  <si>
    <t>10 - 0</t>
  </si>
  <si>
    <t>تحليل ورقة الاختبار</t>
  </si>
  <si>
    <t>الأسئلة</t>
  </si>
  <si>
    <t>السؤال الأول</t>
  </si>
  <si>
    <t>السؤال الثاني</t>
  </si>
  <si>
    <t>السؤال الثالث</t>
  </si>
  <si>
    <t>السؤال الرابع</t>
  </si>
  <si>
    <t>السؤال الخامس</t>
  </si>
  <si>
    <t>السؤال السادس</t>
  </si>
  <si>
    <t>التأكد من نسبة المهارة</t>
  </si>
  <si>
    <t>عدد الفقرات</t>
  </si>
  <si>
    <t>متابعة : نواش القطيش / ر . ق . الإشراف</t>
  </si>
  <si>
    <t xml:space="preserve">                 تدقيق : محمد المرافي / مشرف أحياء            </t>
  </si>
  <si>
    <t>الغرض من الاختبار</t>
  </si>
  <si>
    <t>تحليل المحتوى لبناء الاختبار التحصيلي</t>
  </si>
  <si>
    <t>النتاجات التعليمية وفق تصنيف بلوم</t>
  </si>
  <si>
    <t>المعرفة</t>
  </si>
  <si>
    <t>الاستيعاب</t>
  </si>
  <si>
    <t>التطبيق</t>
  </si>
  <si>
    <t>التحليل</t>
  </si>
  <si>
    <t>التركيب</t>
  </si>
  <si>
    <t>التقويم</t>
  </si>
  <si>
    <t>الرقم</t>
  </si>
  <si>
    <t>اسم الوحدة</t>
  </si>
  <si>
    <t>رقــــم
الوحدة</t>
  </si>
  <si>
    <t>الملحوظات</t>
  </si>
  <si>
    <t>الـــمـــجـــمـــوع</t>
  </si>
  <si>
    <t>الحديث الشريف</t>
  </si>
  <si>
    <t>القرآن الكريم</t>
  </si>
  <si>
    <t>العقيدة الاسلامية</t>
  </si>
  <si>
    <t>مديرية التربية والتعليم للواء ناعور</t>
  </si>
  <si>
    <t>الصـــــف : الثاني ثانوي</t>
  </si>
  <si>
    <t>السيرة النبوية</t>
  </si>
  <si>
    <t>الفقه الاسلامي</t>
  </si>
  <si>
    <t>االنظم الاسلامية</t>
  </si>
  <si>
    <t>الحضارة الاسلامية</t>
  </si>
  <si>
    <t>النظم الاسلامية</t>
  </si>
  <si>
    <t>مدرسة الروضة الثانوية المختلطة</t>
  </si>
  <si>
    <t>المبحــــث : التربيةالإسلامية</t>
  </si>
  <si>
    <t xml:space="preserve">قياس تحصيل الطالبات في مبحث التربية الإسلامية </t>
  </si>
  <si>
    <t>تاريخ إعداد الجدول :2019</t>
  </si>
  <si>
    <t>العام الدراســـــــــي :2019/2018</t>
  </si>
  <si>
    <t>الفصل الدراســــــي :الثاني</t>
  </si>
  <si>
    <t>اسم المعلمة : فاطمة  الرفاعي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</si>
</sst>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78"/>
    </font>
    <font>
      <sz val="10"/>
      <name val="Arial"/>
      <charset val="178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indexed="14"/>
      <name val="Arial"/>
      <family val="2"/>
    </font>
    <font>
      <sz val="10"/>
      <color indexed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Monotype Koufi"/>
      <charset val="178"/>
    </font>
    <font>
      <b/>
      <sz val="10"/>
      <name val="Arial"/>
      <family val="2"/>
    </font>
    <font>
      <b/>
      <sz val="12"/>
      <name val="Monotype Koufi"/>
      <charset val="178"/>
    </font>
    <font>
      <sz val="8"/>
      <name val="Arial"/>
      <charset val="178"/>
    </font>
    <font>
      <b/>
      <sz val="12"/>
      <color indexed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charset val="17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4"/>
      </left>
      <right/>
      <top style="medium">
        <color indexed="14"/>
      </top>
      <bottom style="medium">
        <color indexed="64"/>
      </bottom>
      <diagonal/>
    </border>
    <border>
      <left/>
      <right style="medium">
        <color indexed="64"/>
      </right>
      <top style="medium">
        <color indexed="14"/>
      </top>
      <bottom style="medium">
        <color indexed="64"/>
      </bottom>
      <diagonal/>
    </border>
    <border>
      <left style="medium">
        <color indexed="64"/>
      </left>
      <right/>
      <top style="medium">
        <color indexed="14"/>
      </top>
      <bottom style="medium">
        <color indexed="64"/>
      </bottom>
      <diagonal/>
    </border>
    <border>
      <left/>
      <right style="medium">
        <color indexed="14"/>
      </right>
      <top style="medium">
        <color indexed="14"/>
      </top>
      <bottom style="medium">
        <color indexed="64"/>
      </bottom>
      <diagonal/>
    </border>
    <border>
      <left style="medium">
        <color indexed="1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14"/>
      </right>
      <top style="medium">
        <color indexed="64"/>
      </top>
      <bottom style="medium">
        <color indexed="64"/>
      </bottom>
      <diagonal/>
    </border>
    <border>
      <left/>
      <right style="medium">
        <color indexed="14"/>
      </right>
      <top style="medium">
        <color indexed="64"/>
      </top>
      <bottom/>
      <diagonal/>
    </border>
    <border>
      <left/>
      <right style="medium">
        <color indexed="14"/>
      </right>
      <top/>
      <bottom style="medium">
        <color indexed="64"/>
      </bottom>
      <diagonal/>
    </border>
    <border>
      <left style="medium">
        <color indexed="14"/>
      </left>
      <right/>
      <top style="medium">
        <color indexed="64"/>
      </top>
      <bottom/>
      <diagonal/>
    </border>
    <border>
      <left style="medium">
        <color indexed="1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14"/>
      </bottom>
      <diagonal/>
    </border>
    <border>
      <left/>
      <right style="medium">
        <color indexed="14"/>
      </right>
      <top/>
      <bottom style="medium">
        <color indexed="14"/>
      </bottom>
      <diagonal/>
    </border>
    <border>
      <left style="medium">
        <color indexed="14"/>
      </left>
      <right/>
      <top/>
      <bottom style="medium">
        <color indexed="14"/>
      </bottom>
      <diagonal/>
    </border>
    <border>
      <left/>
      <right style="medium">
        <color indexed="64"/>
      </right>
      <top/>
      <bottom style="medium">
        <color indexed="1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17">
    <xf numFmtId="0" fontId="0" fillId="0" borderId="0" xfId="0"/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/>
    <xf numFmtId="0" fontId="0" fillId="0" borderId="0" xfId="0" applyFill="1"/>
    <xf numFmtId="0" fontId="8" fillId="0" borderId="0" xfId="0" applyFont="1"/>
    <xf numFmtId="0" fontId="9" fillId="0" borderId="0" xfId="0" applyFont="1" applyFill="1"/>
    <xf numFmtId="9" fontId="0" fillId="0" borderId="0" xfId="0" applyNumberFormat="1"/>
    <xf numFmtId="0" fontId="0" fillId="0" borderId="0" xfId="0" applyFill="1" applyAlignment="1"/>
    <xf numFmtId="0" fontId="8" fillId="0" borderId="0" xfId="0" applyFont="1" applyFill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/>
    <xf numFmtId="0" fontId="0" fillId="0" borderId="0" xfId="0" applyFill="1" applyBorder="1"/>
    <xf numFmtId="0" fontId="6" fillId="0" borderId="0" xfId="0" applyFont="1" applyFill="1"/>
    <xf numFmtId="0" fontId="5" fillId="0" borderId="0" xfId="0" applyFont="1" applyFill="1" applyBorder="1" applyAlignment="1"/>
    <xf numFmtId="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9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9" fontId="0" fillId="0" borderId="0" xfId="1" applyFont="1"/>
    <xf numFmtId="0" fontId="2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4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2" fillId="6" borderId="1" xfId="1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right"/>
    </xf>
    <xf numFmtId="9" fontId="2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7" fillId="7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top"/>
    </xf>
    <xf numFmtId="0" fontId="12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top"/>
    </xf>
    <xf numFmtId="0" fontId="3" fillId="4" borderId="8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6" borderId="14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3" fillId="6" borderId="1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3" fillId="4" borderId="0" xfId="0" applyFont="1" applyFill="1" applyAlignment="1">
      <alignment horizontal="right" vertical="center"/>
    </xf>
    <xf numFmtId="0" fontId="4" fillId="8" borderId="9" xfId="0" applyFont="1" applyFill="1" applyBorder="1" applyAlignment="1">
      <alignment horizontal="right"/>
    </xf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right"/>
    </xf>
    <xf numFmtId="0" fontId="4" fillId="8" borderId="12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right"/>
    </xf>
    <xf numFmtId="0" fontId="4" fillId="8" borderId="13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6" borderId="2" xfId="1" applyFont="1" applyFill="1" applyBorder="1" applyAlignment="1">
      <alignment horizontal="center" vertical="center"/>
    </xf>
    <xf numFmtId="9" fontId="2" fillId="6" borderId="3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9" fontId="2" fillId="5" borderId="9" xfId="1" applyFont="1" applyFill="1" applyBorder="1" applyAlignment="1">
      <alignment horizontal="center" vertical="center"/>
    </xf>
    <xf numFmtId="9" fontId="2" fillId="5" borderId="12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49" fontId="2" fillId="4" borderId="31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2" fillId="5" borderId="14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49" fontId="2" fillId="4" borderId="33" xfId="0" applyNumberFormat="1" applyFont="1" applyFill="1" applyBorder="1" applyAlignment="1">
      <alignment horizontal="center" vertical="center"/>
    </xf>
    <xf numFmtId="49" fontId="2" fillId="4" borderId="34" xfId="0" applyNumberFormat="1" applyFont="1" applyFill="1" applyBorder="1" applyAlignment="1">
      <alignment horizontal="center" vertical="center"/>
    </xf>
    <xf numFmtId="2" fontId="2" fillId="5" borderId="9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49" fontId="2" fillId="4" borderId="36" xfId="0" applyNumberFormat="1" applyFont="1" applyFill="1" applyBorder="1" applyAlignment="1">
      <alignment horizontal="center" vertical="center"/>
    </xf>
  </cellXfs>
  <cellStyles count="3">
    <cellStyle name="Percent" xfId="1" builtinId="5"/>
    <cellStyle name="Percent 2" xfId="2" xr:uid="{00000000-0005-0000-0000-000002000000}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rightToLeft="1" tabSelected="1" zoomScale="51" zoomScaleNormal="51" workbookViewId="0" xr3:uid="{AEA406A1-0E4B-5B11-9CD5-51D6E497D94C}">
      <selection activeCell="E2" sqref="E2:I5"/>
    </sheetView>
  </sheetViews>
  <sheetFormatPr defaultRowHeight="12.75" x14ac:dyDescent="0.15"/>
  <cols>
    <col min="1" max="1" width="6.60546875" customWidth="1"/>
    <col min="2" max="2" width="5.796875" customWidth="1"/>
    <col min="3" max="3" width="7.4140625" customWidth="1"/>
    <col min="4" max="4" width="20.2265625" customWidth="1"/>
    <col min="5" max="5" width="9.03515625" customWidth="1"/>
    <col min="6" max="6" width="9.3046875" customWidth="1"/>
    <col min="7" max="7" width="8.62890625" customWidth="1"/>
    <col min="8" max="8" width="8.76171875" customWidth="1"/>
    <col min="9" max="9" width="8.359375" customWidth="1"/>
    <col min="10" max="10" width="8.62890625" customWidth="1"/>
    <col min="11" max="11" width="29.80078125" customWidth="1"/>
    <col min="12" max="12" width="8.22265625" customWidth="1"/>
    <col min="13" max="13" width="0" hidden="1" customWidth="1"/>
  </cols>
  <sheetData>
    <row r="1" spans="1:16" ht="22.5" customHeight="1" x14ac:dyDescent="0.15">
      <c r="A1" s="77"/>
      <c r="B1" s="77"/>
      <c r="C1" s="77"/>
      <c r="D1" s="114" t="s">
        <v>77</v>
      </c>
      <c r="E1" s="114"/>
      <c r="F1" s="114"/>
      <c r="G1" s="114"/>
      <c r="H1" s="114"/>
      <c r="I1" s="114"/>
      <c r="J1" s="114"/>
      <c r="K1" s="77"/>
      <c r="L1" s="77"/>
      <c r="M1" s="43"/>
      <c r="N1" s="68"/>
    </row>
    <row r="2" spans="1:16" ht="6.75" customHeight="1" x14ac:dyDescent="0.15">
      <c r="A2" s="78"/>
      <c r="B2" s="78"/>
      <c r="C2" s="78"/>
      <c r="D2" s="78"/>
      <c r="E2" s="92" t="s">
        <v>84</v>
      </c>
      <c r="F2" s="92"/>
      <c r="G2" s="92"/>
      <c r="H2" s="92"/>
      <c r="I2" s="92"/>
      <c r="J2" s="103" t="s">
        <v>87</v>
      </c>
      <c r="K2" s="103"/>
      <c r="L2" s="103"/>
      <c r="M2" s="53"/>
      <c r="N2" s="71"/>
    </row>
    <row r="3" spans="1:16" ht="15" customHeight="1" x14ac:dyDescent="0.15">
      <c r="A3" s="103" t="s">
        <v>90</v>
      </c>
      <c r="B3" s="103"/>
      <c r="C3" s="103"/>
      <c r="D3" s="103"/>
      <c r="E3" s="92"/>
      <c r="F3" s="92"/>
      <c r="G3" s="92"/>
      <c r="H3" s="92"/>
      <c r="I3" s="92"/>
      <c r="J3" s="103"/>
      <c r="K3" s="103"/>
      <c r="L3" s="103"/>
      <c r="M3" s="53"/>
      <c r="N3" s="71"/>
    </row>
    <row r="4" spans="1:16" ht="18" x14ac:dyDescent="0.15">
      <c r="A4" s="103" t="s">
        <v>85</v>
      </c>
      <c r="B4" s="103"/>
      <c r="C4" s="103"/>
      <c r="D4" s="103"/>
      <c r="E4" s="92"/>
      <c r="F4" s="92"/>
      <c r="G4" s="92"/>
      <c r="H4" s="92"/>
      <c r="I4" s="92"/>
      <c r="J4" s="103" t="s">
        <v>88</v>
      </c>
      <c r="K4" s="103"/>
      <c r="L4" s="103"/>
      <c r="M4" s="53"/>
      <c r="N4" s="71"/>
    </row>
    <row r="5" spans="1:16" ht="18.75" thickBot="1" x14ac:dyDescent="0.2">
      <c r="A5" s="103" t="s">
        <v>78</v>
      </c>
      <c r="B5" s="103"/>
      <c r="C5" s="103"/>
      <c r="D5" s="103"/>
      <c r="E5" s="93"/>
      <c r="F5" s="93"/>
      <c r="G5" s="93"/>
      <c r="H5" s="93"/>
      <c r="I5" s="93"/>
      <c r="J5" s="103" t="s">
        <v>89</v>
      </c>
      <c r="K5" s="103"/>
      <c r="L5" s="103"/>
      <c r="M5" s="53"/>
      <c r="N5" s="71"/>
    </row>
    <row r="6" spans="1:16" ht="12.75" customHeight="1" x14ac:dyDescent="0.15">
      <c r="A6" s="79"/>
      <c r="B6" s="115" t="s">
        <v>60</v>
      </c>
      <c r="C6" s="116"/>
      <c r="D6" s="116"/>
      <c r="E6" s="116"/>
      <c r="F6" s="116"/>
      <c r="G6" s="116"/>
      <c r="H6" s="116"/>
      <c r="I6" s="116"/>
      <c r="J6" s="116"/>
      <c r="K6" s="117"/>
      <c r="L6" s="79"/>
      <c r="M6" s="3"/>
      <c r="N6" s="4"/>
    </row>
    <row r="7" spans="1:16" ht="13.5" thickBot="1" x14ac:dyDescent="0.2">
      <c r="A7" s="79"/>
      <c r="B7" s="118"/>
      <c r="C7" s="119"/>
      <c r="D7" s="119"/>
      <c r="E7" s="119"/>
      <c r="F7" s="119"/>
      <c r="G7" s="119"/>
      <c r="H7" s="119"/>
      <c r="I7" s="119"/>
      <c r="J7" s="119"/>
      <c r="K7" s="120"/>
      <c r="L7" s="79"/>
      <c r="M7" s="3"/>
      <c r="N7" s="4"/>
    </row>
    <row r="8" spans="1:16" ht="20.25" customHeight="1" x14ac:dyDescent="0.15">
      <c r="A8" s="79"/>
      <c r="B8" s="121">
        <v>1</v>
      </c>
      <c r="C8" s="123" t="s">
        <v>86</v>
      </c>
      <c r="D8" s="124"/>
      <c r="E8" s="124"/>
      <c r="F8" s="124"/>
      <c r="G8" s="124"/>
      <c r="H8" s="124"/>
      <c r="I8" s="124"/>
      <c r="J8" s="124"/>
      <c r="K8" s="125"/>
      <c r="L8" s="79"/>
      <c r="M8" s="3"/>
      <c r="N8" s="4"/>
    </row>
    <row r="9" spans="1:16" ht="4.5" customHeight="1" thickBot="1" x14ac:dyDescent="0.2">
      <c r="A9" s="79"/>
      <c r="B9" s="122"/>
      <c r="C9" s="126"/>
      <c r="D9" s="127"/>
      <c r="E9" s="127"/>
      <c r="F9" s="127"/>
      <c r="G9" s="127"/>
      <c r="H9" s="127"/>
      <c r="I9" s="127"/>
      <c r="J9" s="127"/>
      <c r="K9" s="128"/>
      <c r="L9" s="79"/>
      <c r="M9" s="1"/>
      <c r="N9" s="4"/>
    </row>
    <row r="10" spans="1:16" ht="24.75" customHeight="1" x14ac:dyDescent="0.15">
      <c r="A10" s="79"/>
      <c r="B10" s="121">
        <v>2</v>
      </c>
      <c r="C10" s="123"/>
      <c r="D10" s="124"/>
      <c r="E10" s="124"/>
      <c r="F10" s="124"/>
      <c r="G10" s="124"/>
      <c r="H10" s="124"/>
      <c r="I10" s="124"/>
      <c r="J10" s="124"/>
      <c r="K10" s="125"/>
      <c r="L10" s="80"/>
      <c r="M10" s="1"/>
      <c r="N10" s="4"/>
    </row>
    <row r="11" spans="1:16" ht="2.25" customHeight="1" thickBot="1" x14ac:dyDescent="0.2">
      <c r="A11" s="79"/>
      <c r="B11" s="122"/>
      <c r="C11" s="126"/>
      <c r="D11" s="127"/>
      <c r="E11" s="127"/>
      <c r="F11" s="127"/>
      <c r="G11" s="127"/>
      <c r="H11" s="127"/>
      <c r="I11" s="127"/>
      <c r="J11" s="127"/>
      <c r="K11" s="128"/>
      <c r="L11" s="80"/>
      <c r="M11" s="1"/>
      <c r="N11" s="4"/>
    </row>
    <row r="12" spans="1:16" ht="22.5" customHeight="1" thickBot="1" x14ac:dyDescent="0.2">
      <c r="A12" s="79"/>
      <c r="B12" s="74">
        <v>3</v>
      </c>
      <c r="C12" s="129"/>
      <c r="D12" s="130"/>
      <c r="E12" s="130"/>
      <c r="F12" s="130"/>
      <c r="G12" s="130"/>
      <c r="H12" s="130"/>
      <c r="I12" s="130"/>
      <c r="J12" s="130"/>
      <c r="K12" s="131"/>
      <c r="L12" s="81"/>
      <c r="M12" s="1"/>
      <c r="N12" s="4"/>
      <c r="P12" s="7"/>
    </row>
    <row r="13" spans="1:16" ht="9" customHeight="1" thickBot="1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1"/>
      <c r="N13" s="4"/>
    </row>
    <row r="14" spans="1:16" ht="12.75" customHeight="1" x14ac:dyDescent="0.15">
      <c r="A14" s="82"/>
      <c r="B14" s="94" t="s">
        <v>61</v>
      </c>
      <c r="C14" s="95"/>
      <c r="D14" s="95"/>
      <c r="E14" s="95"/>
      <c r="F14" s="95"/>
      <c r="G14" s="95"/>
      <c r="H14" s="95"/>
      <c r="I14" s="95"/>
      <c r="J14" s="95"/>
      <c r="K14" s="96"/>
      <c r="L14" s="79"/>
      <c r="M14" s="1"/>
      <c r="N14" s="4"/>
    </row>
    <row r="15" spans="1:16" ht="19.5" customHeight="1" thickBot="1" x14ac:dyDescent="0.2">
      <c r="A15" s="82"/>
      <c r="B15" s="97"/>
      <c r="C15" s="98"/>
      <c r="D15" s="98"/>
      <c r="E15" s="98"/>
      <c r="F15" s="98"/>
      <c r="G15" s="98"/>
      <c r="H15" s="98"/>
      <c r="I15" s="98"/>
      <c r="J15" s="98"/>
      <c r="K15" s="99"/>
      <c r="L15" s="79"/>
      <c r="M15" s="1"/>
      <c r="N15" s="4"/>
    </row>
    <row r="16" spans="1:16" ht="12.75" customHeight="1" x14ac:dyDescent="0.15">
      <c r="A16" s="79"/>
      <c r="B16" s="100" t="s">
        <v>69</v>
      </c>
      <c r="C16" s="104" t="s">
        <v>71</v>
      </c>
      <c r="D16" s="100" t="s">
        <v>70</v>
      </c>
      <c r="E16" s="106" t="s">
        <v>62</v>
      </c>
      <c r="F16" s="107"/>
      <c r="G16" s="107"/>
      <c r="H16" s="107"/>
      <c r="I16" s="107"/>
      <c r="J16" s="108"/>
      <c r="K16" s="100" t="s">
        <v>72</v>
      </c>
      <c r="L16" s="79"/>
      <c r="M16" s="1"/>
      <c r="N16" s="4"/>
    </row>
    <row r="17" spans="1:16" ht="19.5" customHeight="1" thickBot="1" x14ac:dyDescent="0.2">
      <c r="A17" s="79"/>
      <c r="B17" s="101"/>
      <c r="C17" s="101"/>
      <c r="D17" s="101"/>
      <c r="E17" s="109"/>
      <c r="F17" s="110"/>
      <c r="G17" s="110"/>
      <c r="H17" s="110"/>
      <c r="I17" s="110"/>
      <c r="J17" s="111"/>
      <c r="K17" s="101"/>
      <c r="L17" s="80"/>
      <c r="M17" s="1"/>
      <c r="N17" s="4"/>
    </row>
    <row r="18" spans="1:16" ht="26.25" customHeight="1" thickBot="1" x14ac:dyDescent="0.2">
      <c r="A18" s="79"/>
      <c r="B18" s="102"/>
      <c r="C18" s="102"/>
      <c r="D18" s="102"/>
      <c r="E18" s="83" t="s">
        <v>63</v>
      </c>
      <c r="F18" s="83" t="s">
        <v>64</v>
      </c>
      <c r="G18" s="83" t="s">
        <v>65</v>
      </c>
      <c r="H18" s="83" t="s">
        <v>66</v>
      </c>
      <c r="I18" s="83" t="s">
        <v>67</v>
      </c>
      <c r="J18" s="83" t="s">
        <v>68</v>
      </c>
      <c r="K18" s="102"/>
      <c r="L18" s="80"/>
      <c r="M18" s="1"/>
      <c r="N18" s="4"/>
    </row>
    <row r="19" spans="1:16" ht="19.5" customHeight="1" thickBot="1" x14ac:dyDescent="0.2">
      <c r="A19" s="79"/>
      <c r="B19" s="84">
        <v>1</v>
      </c>
      <c r="C19" s="74">
        <v>1</v>
      </c>
      <c r="D19" s="74" t="s">
        <v>75</v>
      </c>
      <c r="E19" s="74">
        <v>2</v>
      </c>
      <c r="F19" s="74">
        <v>2</v>
      </c>
      <c r="G19" s="74">
        <v>1</v>
      </c>
      <c r="H19" s="74">
        <v>1</v>
      </c>
      <c r="I19" s="74">
        <v>1</v>
      </c>
      <c r="J19" s="74"/>
      <c r="K19" s="74"/>
      <c r="L19" s="80"/>
      <c r="M19" s="1"/>
      <c r="N19" s="4"/>
    </row>
    <row r="20" spans="1:16" ht="19.5" customHeight="1" thickBot="1" x14ac:dyDescent="0.2">
      <c r="A20" s="79"/>
      <c r="B20" s="84">
        <v>2</v>
      </c>
      <c r="C20" s="74">
        <v>2</v>
      </c>
      <c r="D20" s="74" t="s">
        <v>74</v>
      </c>
      <c r="E20" s="74">
        <v>2</v>
      </c>
      <c r="F20" s="74">
        <v>2</v>
      </c>
      <c r="G20" s="74">
        <v>1</v>
      </c>
      <c r="H20" s="74">
        <v>1</v>
      </c>
      <c r="I20" s="74">
        <v>1</v>
      </c>
      <c r="J20" s="74">
        <v>1</v>
      </c>
      <c r="K20" s="74"/>
      <c r="L20" s="80"/>
      <c r="M20" s="1"/>
      <c r="N20" s="4"/>
    </row>
    <row r="21" spans="1:16" ht="18.75" customHeight="1" thickBot="1" x14ac:dyDescent="0.2">
      <c r="A21" s="79"/>
      <c r="B21" s="84">
        <v>3</v>
      </c>
      <c r="C21" s="74">
        <v>3</v>
      </c>
      <c r="D21" s="74" t="s">
        <v>76</v>
      </c>
      <c r="E21" s="74">
        <v>1</v>
      </c>
      <c r="F21" s="74">
        <v>2</v>
      </c>
      <c r="G21" s="74">
        <v>0</v>
      </c>
      <c r="H21" s="74">
        <v>1</v>
      </c>
      <c r="I21" s="74">
        <v>1</v>
      </c>
      <c r="J21" s="74">
        <v>1</v>
      </c>
      <c r="K21" s="74"/>
      <c r="L21" s="80"/>
      <c r="M21" s="1"/>
      <c r="N21" s="4"/>
    </row>
    <row r="22" spans="1:16" ht="16.5" customHeight="1" thickBot="1" x14ac:dyDescent="0.2">
      <c r="A22" s="79"/>
      <c r="B22" s="84">
        <v>4</v>
      </c>
      <c r="C22" s="74">
        <v>4</v>
      </c>
      <c r="D22" s="74" t="s">
        <v>79</v>
      </c>
      <c r="E22" s="74">
        <v>2</v>
      </c>
      <c r="F22" s="74">
        <v>3</v>
      </c>
      <c r="G22" s="74">
        <v>0</v>
      </c>
      <c r="H22" s="74">
        <v>2</v>
      </c>
      <c r="I22" s="74">
        <v>1</v>
      </c>
      <c r="J22" s="74"/>
      <c r="K22" s="74"/>
      <c r="L22" s="80"/>
      <c r="M22" s="1"/>
      <c r="N22" s="4"/>
    </row>
    <row r="23" spans="1:16" ht="16.5" customHeight="1" thickBot="1" x14ac:dyDescent="0.2">
      <c r="A23" s="79"/>
      <c r="B23" s="84">
        <v>5</v>
      </c>
      <c r="C23" s="74">
        <v>5</v>
      </c>
      <c r="D23" s="74" t="s">
        <v>80</v>
      </c>
      <c r="E23" s="74">
        <v>1</v>
      </c>
      <c r="F23" s="74">
        <v>2</v>
      </c>
      <c r="G23" s="74">
        <v>0</v>
      </c>
      <c r="H23" s="74">
        <v>1</v>
      </c>
      <c r="I23" s="74">
        <v>0</v>
      </c>
      <c r="J23" s="74">
        <v>2</v>
      </c>
      <c r="K23" s="74"/>
      <c r="L23" s="80"/>
      <c r="M23" s="1"/>
      <c r="N23" s="4"/>
    </row>
    <row r="24" spans="1:16" ht="18" customHeight="1" thickBot="1" x14ac:dyDescent="0.2">
      <c r="A24" s="79"/>
      <c r="B24" s="84">
        <v>6</v>
      </c>
      <c r="C24" s="74">
        <v>6</v>
      </c>
      <c r="D24" s="74" t="s">
        <v>83</v>
      </c>
      <c r="E24" s="74">
        <v>2</v>
      </c>
      <c r="F24" s="74">
        <v>2</v>
      </c>
      <c r="G24" s="74">
        <v>1</v>
      </c>
      <c r="H24" s="74">
        <v>2</v>
      </c>
      <c r="I24" s="74">
        <v>1</v>
      </c>
      <c r="J24" s="74"/>
      <c r="K24" s="74"/>
      <c r="L24" s="80"/>
      <c r="M24" s="1"/>
      <c r="N24" s="4"/>
    </row>
    <row r="25" spans="1:16" ht="17.25" customHeight="1" thickBot="1" x14ac:dyDescent="0.2">
      <c r="A25" s="79"/>
      <c r="B25" s="84">
        <v>7</v>
      </c>
      <c r="C25" s="74">
        <v>7</v>
      </c>
      <c r="D25" s="74" t="s">
        <v>82</v>
      </c>
      <c r="E25" s="74">
        <v>1</v>
      </c>
      <c r="F25" s="74">
        <v>3</v>
      </c>
      <c r="G25" s="74">
        <v>1</v>
      </c>
      <c r="H25" s="74">
        <v>2</v>
      </c>
      <c r="I25" s="74">
        <v>1</v>
      </c>
      <c r="J25" s="74">
        <v>1</v>
      </c>
      <c r="K25" s="74"/>
      <c r="L25" s="80"/>
      <c r="M25" s="1"/>
      <c r="N25" s="4"/>
    </row>
    <row r="26" spans="1:16" ht="17.25" customHeight="1" thickBot="1" x14ac:dyDescent="0.2">
      <c r="A26" s="79"/>
      <c r="B26" s="84">
        <v>8</v>
      </c>
      <c r="C26" s="74"/>
      <c r="D26" s="74"/>
      <c r="E26" s="74"/>
      <c r="F26" s="74"/>
      <c r="G26" s="74"/>
      <c r="H26" s="74"/>
      <c r="I26" s="74"/>
      <c r="J26" s="74"/>
      <c r="K26" s="74"/>
      <c r="L26" s="80"/>
      <c r="M26" s="1"/>
      <c r="N26" s="4"/>
    </row>
    <row r="27" spans="1:16" ht="19.5" customHeight="1" thickBot="1" x14ac:dyDescent="0.2">
      <c r="A27" s="77"/>
      <c r="B27" s="89" t="s">
        <v>2</v>
      </c>
      <c r="C27" s="90"/>
      <c r="D27" s="91"/>
      <c r="E27" s="85">
        <f t="shared" ref="E27:J27" si="0">SUM(E19:E26)</f>
        <v>11</v>
      </c>
      <c r="F27" s="85">
        <f t="shared" si="0"/>
        <v>16</v>
      </c>
      <c r="G27" s="85">
        <f t="shared" si="0"/>
        <v>4</v>
      </c>
      <c r="H27" s="85">
        <f t="shared" si="0"/>
        <v>10</v>
      </c>
      <c r="I27" s="85">
        <f t="shared" si="0"/>
        <v>6</v>
      </c>
      <c r="J27" s="85">
        <f t="shared" si="0"/>
        <v>5</v>
      </c>
      <c r="K27" s="74"/>
      <c r="L27" s="86"/>
      <c r="M27" s="43"/>
      <c r="N27" s="68"/>
    </row>
    <row r="28" spans="1:16" ht="22.5" customHeight="1" x14ac:dyDescent="0.1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67"/>
      <c r="N28" s="72"/>
    </row>
    <row r="29" spans="1:16" ht="2.2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72"/>
    </row>
    <row r="30" spans="1:16" ht="17.25" customHeight="1" x14ac:dyDescent="0.1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43"/>
      <c r="N30" s="68"/>
    </row>
    <row r="31" spans="1:16" s="5" customFormat="1" ht="6" customHeight="1" x14ac:dyDescent="0.1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51"/>
      <c r="N31" s="69"/>
      <c r="O31" s="6"/>
      <c r="P31" s="6"/>
    </row>
    <row r="32" spans="1:16" hidden="1" x14ac:dyDescent="0.1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68"/>
    </row>
    <row r="33" spans="1:14" ht="3" hidden="1" customHeight="1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68"/>
    </row>
    <row r="34" spans="1:14" ht="12.75" customHeight="1" x14ac:dyDescent="0.15">
      <c r="A34" s="87"/>
      <c r="B34" s="87"/>
      <c r="C34" s="87"/>
      <c r="D34" s="87"/>
      <c r="E34" s="87"/>
      <c r="F34" s="87"/>
      <c r="G34" s="87"/>
      <c r="H34" s="29"/>
      <c r="I34" s="29"/>
      <c r="J34" s="29"/>
      <c r="K34" s="29"/>
      <c r="L34" s="29"/>
      <c r="M34" s="44"/>
      <c r="N34" s="70"/>
    </row>
    <row r="35" spans="1:14" ht="7.5" customHeight="1" x14ac:dyDescent="0.15">
      <c r="A35" s="87"/>
      <c r="B35" s="87"/>
      <c r="C35" s="87"/>
      <c r="D35" s="87"/>
      <c r="E35" s="87"/>
      <c r="F35" s="87"/>
      <c r="G35" s="87"/>
      <c r="H35" s="29"/>
      <c r="I35" s="29"/>
      <c r="J35" s="29"/>
      <c r="K35" s="29"/>
      <c r="L35" s="29"/>
      <c r="M35" s="44"/>
      <c r="N35" s="70"/>
    </row>
    <row r="36" spans="1:14" ht="12.75" hidden="1" customHeight="1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  <c r="N36" s="30"/>
    </row>
    <row r="37" spans="1:14" ht="26.25" hidden="1" customHeight="1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1"/>
      <c r="N37" s="31"/>
    </row>
    <row r="38" spans="1:14" ht="12.75" hidden="1" customHeight="1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"/>
      <c r="N38" s="1"/>
    </row>
    <row r="39" spans="1:14" ht="10.5" customHeight="1" x14ac:dyDescent="0.15">
      <c r="A39" s="87"/>
      <c r="B39" s="87"/>
      <c r="C39" s="87"/>
      <c r="D39" s="87"/>
      <c r="E39" s="87"/>
      <c r="F39" s="87"/>
      <c r="G39" s="87"/>
      <c r="H39" s="29"/>
      <c r="I39" s="29"/>
      <c r="J39" s="29"/>
      <c r="K39" s="29"/>
      <c r="L39" s="29"/>
      <c r="M39" s="23"/>
      <c r="N39" s="23"/>
    </row>
    <row r="40" spans="1:14" ht="9" customHeight="1" x14ac:dyDescent="0.15">
      <c r="A40" s="87"/>
      <c r="B40" s="87"/>
      <c r="C40" s="87"/>
      <c r="D40" s="87"/>
      <c r="E40" s="87"/>
      <c r="F40" s="87"/>
      <c r="G40" s="87"/>
      <c r="H40" s="29"/>
      <c r="I40" s="29"/>
      <c r="J40" s="29"/>
      <c r="K40" s="29"/>
      <c r="L40" s="29"/>
      <c r="M40" s="23"/>
      <c r="N40" s="23"/>
    </row>
    <row r="41" spans="1:14" ht="17.25" customHeight="1" x14ac:dyDescent="0.15">
      <c r="A41" s="87"/>
      <c r="B41" s="87"/>
      <c r="C41" s="87"/>
      <c r="D41" s="87"/>
      <c r="E41" s="87"/>
      <c r="F41" s="87"/>
      <c r="G41" s="87"/>
      <c r="H41" s="1"/>
      <c r="I41" s="1"/>
      <c r="J41" s="1"/>
      <c r="K41" s="1"/>
      <c r="L41" s="1"/>
      <c r="M41" s="4"/>
    </row>
    <row r="42" spans="1:14" ht="12.75" hidden="1" customHeight="1" x14ac:dyDescent="0.15">
      <c r="A42" s="87"/>
      <c r="B42" s="87"/>
      <c r="C42" s="87"/>
      <c r="D42" s="87"/>
      <c r="E42" s="87"/>
      <c r="F42" s="87"/>
      <c r="G42" s="87"/>
      <c r="H42" s="4"/>
      <c r="I42" s="4"/>
      <c r="J42" s="4"/>
      <c r="K42" s="4"/>
      <c r="L42" s="4"/>
      <c r="M42" s="4"/>
    </row>
    <row r="43" spans="1:14" x14ac:dyDescent="0.15">
      <c r="A43" s="112"/>
      <c r="B43" s="112"/>
      <c r="C43" s="112"/>
      <c r="D43" s="112"/>
      <c r="E43" s="112"/>
      <c r="F43" s="112"/>
      <c r="G43" s="112"/>
      <c r="H43" s="113"/>
      <c r="I43" s="113"/>
      <c r="J43" s="113"/>
      <c r="K43" s="113"/>
      <c r="L43" s="113"/>
      <c r="M43" s="4"/>
    </row>
    <row r="44" spans="1:14" ht="6" customHeight="1" x14ac:dyDescent="0.15">
      <c r="A44" s="112"/>
      <c r="B44" s="112"/>
      <c r="C44" s="112"/>
      <c r="D44" s="112"/>
      <c r="E44" s="112"/>
      <c r="F44" s="112"/>
      <c r="G44" s="112"/>
      <c r="H44" s="113"/>
      <c r="I44" s="113"/>
      <c r="J44" s="113"/>
      <c r="K44" s="113"/>
      <c r="L44" s="113"/>
    </row>
    <row r="45" spans="1: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28">
    <mergeCell ref="E16:J17"/>
    <mergeCell ref="A4:D4"/>
    <mergeCell ref="A43:G44"/>
    <mergeCell ref="H43:L44"/>
    <mergeCell ref="D1:J1"/>
    <mergeCell ref="K16:K18"/>
    <mergeCell ref="B6:K7"/>
    <mergeCell ref="B8:B9"/>
    <mergeCell ref="B10:B11"/>
    <mergeCell ref="C8:K9"/>
    <mergeCell ref="C10:K11"/>
    <mergeCell ref="C12:K12"/>
    <mergeCell ref="A39:G40"/>
    <mergeCell ref="A41:G42"/>
    <mergeCell ref="A28:L28"/>
    <mergeCell ref="B27:D27"/>
    <mergeCell ref="E2:I5"/>
    <mergeCell ref="B14:K15"/>
    <mergeCell ref="B16:B18"/>
    <mergeCell ref="A3:D3"/>
    <mergeCell ref="C16:C18"/>
    <mergeCell ref="D16:D18"/>
    <mergeCell ref="A5:D5"/>
    <mergeCell ref="J2:L3"/>
    <mergeCell ref="J4:L4"/>
    <mergeCell ref="J5:L5"/>
    <mergeCell ref="A30:L31"/>
    <mergeCell ref="A34:G35"/>
  </mergeCells>
  <phoneticPr fontId="13" type="noConversion"/>
  <dataValidations xWindow="298" yWindow="374" count="11">
    <dataValidation allowBlank="1" showInputMessage="1" showErrorMessage="1" promptTitle="الغرض من الاختبار               " prompt="الرجاء كتابة الغرض من الاختبار_x000a_مثال ( 1 ) : قياس تحصيل الطلبة في مبح الرياضيات للصف الثامن الأساسي ._x000a_مثال ( 2 ) : قياس مهارة الطلبة في تطبيق أحكام الترقيق والتفخيم في مقرر التلاوة للصف التاسع الأساسي ." sqref="B12 B10 B8" xr:uid="{00000000-0002-0000-0000-000000000000}"/>
    <dataValidation allowBlank="1" showInputMessage="1" showErrorMessage="1" promptTitle="الغرض من الاختبار               " prompt="الرجاء كتابة الغرض من الاختبار_x000a_مثال ( 1 ) : قياس تحصيل الطلبة في مبحث الرياضيات للصف الثامن الأساسي ._x000a_مثال ( 2 ) : قياس مهارة الطلبة في تطبيق أحكام الترقيق والتفخيم في مقرر التلاوة للصف التاسع الأساسي ." sqref="C8:K9" xr:uid="{00000000-0002-0000-0000-000001000000}"/>
    <dataValidation allowBlank="1" showInputMessage="1" showErrorMessage="1" promptTitle="اسم الوحدة" prompt="الرجاء إدخال اسم الوحدة باختصار" sqref="D19" xr:uid="{00000000-0002-0000-0000-000002000000}"/>
    <dataValidation allowBlank="1" showInputMessage="1" showErrorMessage="1" promptTitle="رقم الوحدة" prompt="الرجاء إدخال رقم الوحدة حسب ترتيبها في المنهاج الدراسي" sqref="C19" xr:uid="{00000000-0002-0000-0000-000003000000}"/>
    <dataValidation allowBlank="1" showInputMessage="1" showErrorMessage="1" promptTitle="المعرفة" prompt="الرجاء إدخال عدد النتاجات التي تمثل مهارة المعرفة لكل وحدة دراسية" sqref="E19" xr:uid="{00000000-0002-0000-0000-000004000000}"/>
    <dataValidation allowBlank="1" showInputMessage="1" showErrorMessage="1" promptTitle="الاستيعاب" prompt="الرجاء إدخال عدد النتاجات التي تمثل مهارة الاستيعاب لكل وحدة دراسية" sqref="F19" xr:uid="{00000000-0002-0000-0000-000005000000}"/>
    <dataValidation allowBlank="1" showInputMessage="1" showErrorMessage="1" promptTitle="التطبيق" prompt="الرجاء إدخال عدد النتاجات التي تمثل مهارة التطبيق لكل وحدة دراسية" sqref="G19" xr:uid="{00000000-0002-0000-0000-000006000000}"/>
    <dataValidation allowBlank="1" showInputMessage="1" showErrorMessage="1" promptTitle="التحليل" prompt="الرجاء إدخال عدد النتاجات التي تمثل مهارة التحليل لكل وحدة دراسية" sqref="H19" xr:uid="{00000000-0002-0000-0000-000007000000}"/>
    <dataValidation allowBlank="1" showInputMessage="1" showErrorMessage="1" promptTitle="التركيب" prompt="الرجاء إدخال عدد النتاجات التي تمثل مهارة التركيب لكل وحدة دراسية" sqref="I19" xr:uid="{00000000-0002-0000-0000-000008000000}"/>
    <dataValidation allowBlank="1" showInputMessage="1" showErrorMessage="1" promptTitle="التقويم" prompt="الرجاء إدخال عدد النتاجات التي تمثل مهارة التقويم لكل وحدة دراسية" sqref="J19" xr:uid="{00000000-0002-0000-0000-000009000000}"/>
    <dataValidation allowBlank="1" showInputMessage="1" showErrorMessage="1" promptTitle="ملحوظات" prompt="الرجاء إدخال الملحوظات المتعلقة بالمهارات العقلية حسب تصنيف بلوم إن وجدت من حيث عدم وجود نتاجات تمثل بعض المهارات في بعض الوحدات الدراسية ._x000a_مثال : لا يوجد نتاجات على التقويم" sqref="K19" xr:uid="{00000000-0002-0000-0000-00000A000000}"/>
  </dataValidations>
  <pageMargins left="0" right="0.59055118110236227" top="0.39370078740157483" bottom="0.19685039370078741" header="0" footer="0"/>
  <pageSetup paperSize="9" orientation="landscape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1"/>
  <dimension ref="A1:P43"/>
  <sheetViews>
    <sheetView rightToLeft="1" zoomScale="68" zoomScaleNormal="68" workbookViewId="0" xr3:uid="{958C4451-9541-5A59-BF78-D2F731DF1C81}">
      <selection activeCell="A6" sqref="A6:N30"/>
    </sheetView>
  </sheetViews>
  <sheetFormatPr defaultRowHeight="12.75" x14ac:dyDescent="0.15"/>
  <cols>
    <col min="1" max="1" width="4.1796875" customWidth="1"/>
    <col min="2" max="2" width="9.70703125" customWidth="1"/>
    <col min="3" max="3" width="14.6953125" customWidth="1"/>
    <col min="4" max="4" width="13.078125" customWidth="1"/>
    <col min="5" max="5" width="11.19140625" customWidth="1"/>
    <col min="6" max="6" width="10.3828125" customWidth="1"/>
    <col min="7" max="7" width="10.65234375" customWidth="1"/>
    <col min="8" max="8" width="10.11328125" customWidth="1"/>
    <col min="9" max="9" width="10.515625" customWidth="1"/>
    <col min="10" max="10" width="11.73046875" customWidth="1"/>
    <col min="12" max="12" width="8.22265625" customWidth="1"/>
    <col min="13" max="13" width="0" hidden="1" customWidth="1"/>
  </cols>
  <sheetData>
    <row r="1" spans="1:16" ht="22.5" customHeight="1" x14ac:dyDescent="0.15">
      <c r="A1" s="43"/>
      <c r="B1" s="43"/>
      <c r="C1" s="43"/>
      <c r="D1" s="147"/>
      <c r="E1" s="147"/>
      <c r="F1" s="147"/>
      <c r="G1" s="147"/>
      <c r="H1" s="147"/>
      <c r="I1" s="147"/>
      <c r="J1" s="147"/>
      <c r="K1" s="43"/>
      <c r="L1" s="43"/>
      <c r="M1" s="43"/>
      <c r="N1" s="43"/>
    </row>
    <row r="2" spans="1:16" ht="6.75" customHeight="1" x14ac:dyDescent="0.15">
      <c r="A2" s="52"/>
      <c r="B2" s="52"/>
      <c r="C2" s="52"/>
      <c r="D2" s="52"/>
      <c r="E2" s="148"/>
      <c r="F2" s="148"/>
      <c r="G2" s="148"/>
      <c r="H2" s="148"/>
      <c r="I2" s="148"/>
      <c r="J2" s="52"/>
      <c r="K2" s="52"/>
      <c r="L2" s="52"/>
      <c r="M2" s="52"/>
      <c r="N2" s="52"/>
    </row>
    <row r="3" spans="1:16" ht="18.75" customHeight="1" x14ac:dyDescent="0.15">
      <c r="A3" s="103"/>
      <c r="B3" s="103"/>
      <c r="C3" s="103"/>
      <c r="D3" s="103"/>
      <c r="E3" s="148"/>
      <c r="F3" s="148"/>
      <c r="G3" s="148"/>
      <c r="H3" s="148"/>
      <c r="I3" s="148"/>
      <c r="J3" s="103"/>
      <c r="K3" s="103"/>
      <c r="L3" s="103"/>
      <c r="M3" s="103"/>
      <c r="N3" s="103"/>
    </row>
    <row r="4" spans="1:16" ht="18" x14ac:dyDescent="0.15">
      <c r="A4" s="103"/>
      <c r="B4" s="103"/>
      <c r="C4" s="103"/>
      <c r="D4" s="103"/>
      <c r="E4" s="148"/>
      <c r="F4" s="148"/>
      <c r="G4" s="148"/>
      <c r="H4" s="148"/>
      <c r="I4" s="148"/>
      <c r="J4" s="103"/>
      <c r="K4" s="103"/>
      <c r="L4" s="103"/>
      <c r="M4" s="103"/>
      <c r="N4" s="103"/>
    </row>
    <row r="5" spans="1:16" ht="18.75" thickBot="1" x14ac:dyDescent="0.2">
      <c r="A5" s="103"/>
      <c r="B5" s="103"/>
      <c r="C5" s="103"/>
      <c r="D5" s="103"/>
      <c r="E5" s="148"/>
      <c r="F5" s="148"/>
      <c r="G5" s="148"/>
      <c r="H5" s="148"/>
      <c r="I5" s="148"/>
      <c r="J5" s="103"/>
      <c r="K5" s="103"/>
      <c r="L5" s="103"/>
      <c r="M5" s="103"/>
      <c r="N5" s="103"/>
    </row>
    <row r="6" spans="1:16" x14ac:dyDescent="0.15">
      <c r="A6" s="149"/>
      <c r="B6" s="149"/>
      <c r="C6" s="149"/>
      <c r="D6" s="2"/>
      <c r="E6" s="153" t="s">
        <v>9</v>
      </c>
      <c r="F6" s="154"/>
      <c r="G6" s="154"/>
      <c r="H6" s="155"/>
      <c r="I6" s="2"/>
      <c r="J6" s="149"/>
      <c r="K6" s="149"/>
      <c r="L6" s="149"/>
      <c r="M6" s="149"/>
      <c r="N6" s="1"/>
    </row>
    <row r="7" spans="1:16" ht="13.5" thickBot="1" x14ac:dyDescent="0.2">
      <c r="A7" s="149"/>
      <c r="B7" s="149"/>
      <c r="C7" s="149"/>
      <c r="D7" s="2"/>
      <c r="E7" s="156"/>
      <c r="F7" s="157"/>
      <c r="G7" s="157"/>
      <c r="H7" s="158"/>
      <c r="I7" s="2"/>
      <c r="J7" s="149"/>
      <c r="K7" s="149"/>
      <c r="L7" s="149"/>
      <c r="M7" s="149"/>
      <c r="N7" s="1"/>
    </row>
    <row r="8" spans="1:16" ht="20.25" x14ac:dyDescent="0.25">
      <c r="A8" s="1"/>
      <c r="B8" s="159"/>
      <c r="C8" s="146"/>
      <c r="D8" s="3"/>
      <c r="E8" s="3"/>
      <c r="F8" s="3"/>
      <c r="G8" s="1"/>
      <c r="H8" s="1"/>
      <c r="I8" s="1"/>
      <c r="J8" s="149"/>
      <c r="K8" s="149"/>
      <c r="L8" s="149"/>
      <c r="M8" s="149"/>
      <c r="N8" s="1"/>
    </row>
    <row r="9" spans="1:16" ht="13.5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6" ht="20.25" customHeight="1" thickBot="1" x14ac:dyDescent="0.2">
      <c r="A10" s="1"/>
      <c r="B10" s="28" t="s">
        <v>0</v>
      </c>
      <c r="C10" s="28">
        <v>1</v>
      </c>
      <c r="D10" s="28">
        <v>2</v>
      </c>
      <c r="E10" s="28">
        <v>3</v>
      </c>
      <c r="F10" s="28">
        <v>4</v>
      </c>
      <c r="G10" s="28">
        <v>5</v>
      </c>
      <c r="H10" s="28">
        <v>6</v>
      </c>
      <c r="I10" s="28">
        <v>7</v>
      </c>
      <c r="J10" s="28">
        <v>8</v>
      </c>
      <c r="K10" s="134" t="s">
        <v>2</v>
      </c>
      <c r="L10" s="135"/>
      <c r="M10" s="1"/>
      <c r="N10" s="1"/>
    </row>
    <row r="11" spans="1:16" ht="20.25" customHeight="1" thickBot="1" x14ac:dyDescent="0.2">
      <c r="A11" s="1"/>
      <c r="B11" s="28" t="s">
        <v>45</v>
      </c>
      <c r="C11" s="32">
        <v>7</v>
      </c>
      <c r="D11" s="32">
        <v>8</v>
      </c>
      <c r="E11" s="32">
        <v>6</v>
      </c>
      <c r="F11" s="32">
        <v>8</v>
      </c>
      <c r="G11" s="32">
        <v>6</v>
      </c>
      <c r="H11" s="32">
        <v>8</v>
      </c>
      <c r="I11" s="32">
        <v>9</v>
      </c>
      <c r="J11" s="32"/>
      <c r="K11" s="134">
        <f>SUM(C11:J11)</f>
        <v>52</v>
      </c>
      <c r="L11" s="135"/>
      <c r="M11" s="1"/>
      <c r="N11" s="1"/>
    </row>
    <row r="12" spans="1:16" ht="20.25" customHeight="1" thickBot="1" x14ac:dyDescent="0.2">
      <c r="A12" s="1"/>
      <c r="B12" s="28" t="s">
        <v>1</v>
      </c>
      <c r="C12" s="34">
        <f>((C11/K11)*100%)</f>
        <v>0.13461538461538461</v>
      </c>
      <c r="D12" s="34">
        <f>((D11/K11)*100%)</f>
        <v>0.15384615384615385</v>
      </c>
      <c r="E12" s="34">
        <f>((E11/K11)*100%)</f>
        <v>0.11538461538461539</v>
      </c>
      <c r="F12" s="34">
        <f>((F11/K11)*100%)</f>
        <v>0.15384615384615385</v>
      </c>
      <c r="G12" s="34">
        <f>((G11/K11)*100%)</f>
        <v>0.11538461538461539</v>
      </c>
      <c r="H12" s="34">
        <f>((H11/K11)*100%)</f>
        <v>0.15384615384615385</v>
      </c>
      <c r="I12" s="34">
        <v>0.18</v>
      </c>
      <c r="J12" s="34">
        <f>((J11/K11)*100%)</f>
        <v>0</v>
      </c>
      <c r="K12" s="136">
        <v>1</v>
      </c>
      <c r="L12" s="137"/>
      <c r="M12" s="1"/>
      <c r="N12" s="1"/>
      <c r="P12" s="7"/>
    </row>
    <row r="13" spans="1:16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6" x14ac:dyDescent="0.15">
      <c r="A14" s="2"/>
      <c r="B14" s="2"/>
      <c r="C14" s="1"/>
      <c r="D14" s="1"/>
      <c r="E14" s="145"/>
      <c r="F14" s="146"/>
      <c r="G14" s="146"/>
      <c r="H14" s="146"/>
      <c r="I14" s="1"/>
      <c r="J14" s="1"/>
      <c r="K14" s="1"/>
      <c r="L14" s="1"/>
      <c r="M14" s="1"/>
      <c r="N14" s="1"/>
    </row>
    <row r="15" spans="1:16" x14ac:dyDescent="0.15">
      <c r="A15" s="2"/>
      <c r="B15" s="2"/>
      <c r="C15" s="1"/>
      <c r="D15" s="1"/>
      <c r="E15" s="146"/>
      <c r="F15" s="146"/>
      <c r="G15" s="146"/>
      <c r="H15" s="146"/>
      <c r="I15" s="1"/>
      <c r="J15" s="1"/>
      <c r="K15" s="1"/>
      <c r="L15" s="1"/>
      <c r="M15" s="1"/>
      <c r="N15" s="1"/>
    </row>
    <row r="16" spans="1:16" ht="13.5" thickBo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5.75" customHeight="1" thickBot="1" x14ac:dyDescent="0.2">
      <c r="A17" s="1"/>
      <c r="B17" s="142" t="s">
        <v>3</v>
      </c>
      <c r="C17" s="142" t="s">
        <v>11</v>
      </c>
      <c r="D17" s="142" t="s">
        <v>4</v>
      </c>
      <c r="E17" s="142" t="s">
        <v>5</v>
      </c>
      <c r="F17" s="151" t="s">
        <v>13</v>
      </c>
      <c r="G17" s="152"/>
      <c r="H17" s="134" t="s">
        <v>22</v>
      </c>
      <c r="I17" s="135"/>
      <c r="J17" s="134" t="s">
        <v>14</v>
      </c>
      <c r="K17" s="135"/>
      <c r="L17" s="142" t="s">
        <v>6</v>
      </c>
      <c r="M17" s="1"/>
      <c r="N17" s="1"/>
    </row>
    <row r="18" spans="1:16" ht="15.75" customHeight="1" thickBot="1" x14ac:dyDescent="0.2">
      <c r="A18" s="1"/>
      <c r="B18" s="143"/>
      <c r="C18" s="143"/>
      <c r="D18" s="143"/>
      <c r="E18" s="143"/>
      <c r="F18" s="28" t="s">
        <v>7</v>
      </c>
      <c r="G18" s="35">
        <v>0.5</v>
      </c>
      <c r="H18" s="28" t="s">
        <v>7</v>
      </c>
      <c r="I18" s="35">
        <v>0.3</v>
      </c>
      <c r="J18" s="28" t="s">
        <v>7</v>
      </c>
      <c r="K18" s="35">
        <v>0.2</v>
      </c>
      <c r="L18" s="143"/>
      <c r="M18" s="1"/>
      <c r="N18" s="1"/>
    </row>
    <row r="19" spans="1:16" ht="17.25" customHeight="1" thickBot="1" x14ac:dyDescent="0.2">
      <c r="A19" s="1"/>
      <c r="B19" s="144"/>
      <c r="C19" s="144"/>
      <c r="D19" s="144"/>
      <c r="E19" s="144"/>
      <c r="F19" s="36" t="s">
        <v>7</v>
      </c>
      <c r="G19" s="36" t="s">
        <v>8</v>
      </c>
      <c r="H19" s="36" t="s">
        <v>7</v>
      </c>
      <c r="I19" s="36" t="s">
        <v>8</v>
      </c>
      <c r="J19" s="36" t="s">
        <v>7</v>
      </c>
      <c r="K19" s="36" t="s">
        <v>8</v>
      </c>
      <c r="L19" s="144"/>
      <c r="M19" s="1"/>
      <c r="N19" s="1"/>
    </row>
    <row r="20" spans="1:16" ht="15" thickBot="1" x14ac:dyDescent="0.2">
      <c r="A20" s="1"/>
      <c r="B20" s="28">
        <v>1</v>
      </c>
      <c r="C20" s="74" t="s">
        <v>75</v>
      </c>
      <c r="D20" s="37">
        <f>C12</f>
        <v>0.13461538461538461</v>
      </c>
      <c r="E20" s="38">
        <f>(E28*D20)</f>
        <v>13.461538461538462</v>
      </c>
      <c r="F20" s="39">
        <f>(D20*G18)</f>
        <v>6.7307692307692304E-2</v>
      </c>
      <c r="G20" s="40">
        <v>6</v>
      </c>
      <c r="H20" s="39">
        <f>(D20*I18)</f>
        <v>4.038461538461538E-2</v>
      </c>
      <c r="I20" s="40">
        <f>(E20*I18)</f>
        <v>4.0384615384615383</v>
      </c>
      <c r="J20" s="39">
        <f>(D20*K18)</f>
        <v>2.6923076923076925E-2</v>
      </c>
      <c r="K20" s="40">
        <f>E20*K18</f>
        <v>2.6923076923076925</v>
      </c>
      <c r="L20" s="41">
        <f t="shared" ref="L20:L25" si="0">K20+I20+G20</f>
        <v>12.73076923076923</v>
      </c>
      <c r="M20" s="1"/>
      <c r="N20" s="1"/>
    </row>
    <row r="21" spans="1:16" ht="15" thickBot="1" x14ac:dyDescent="0.2">
      <c r="A21" s="1"/>
      <c r="B21" s="28">
        <v>2</v>
      </c>
      <c r="C21" s="74" t="s">
        <v>74</v>
      </c>
      <c r="D21" s="34">
        <f>D12</f>
        <v>0.15384615384615385</v>
      </c>
      <c r="E21" s="38">
        <f>(E28*D21)</f>
        <v>15.384615384615385</v>
      </c>
      <c r="F21" s="39">
        <f>(D21*G18)</f>
        <v>7.6923076923076927E-2</v>
      </c>
      <c r="G21" s="40">
        <v>7</v>
      </c>
      <c r="H21" s="39">
        <f>(D21*I18)</f>
        <v>4.6153846153846156E-2</v>
      </c>
      <c r="I21" s="40">
        <f>(E21*I18)</f>
        <v>4.615384615384615</v>
      </c>
      <c r="J21" s="39">
        <f>(D21*K18)</f>
        <v>3.0769230769230771E-2</v>
      </c>
      <c r="K21" s="40">
        <f>E21*K18</f>
        <v>3.0769230769230771</v>
      </c>
      <c r="L21" s="41">
        <f t="shared" si="0"/>
        <v>14.692307692307692</v>
      </c>
      <c r="M21" s="1"/>
      <c r="N21" s="1"/>
    </row>
    <row r="22" spans="1:16" ht="15" thickBot="1" x14ac:dyDescent="0.2">
      <c r="A22" s="1"/>
      <c r="B22" s="28">
        <v>3</v>
      </c>
      <c r="C22" s="74" t="s">
        <v>76</v>
      </c>
      <c r="D22" s="34">
        <f>E12</f>
        <v>0.11538461538461539</v>
      </c>
      <c r="E22" s="38">
        <f>(E28*D22)</f>
        <v>11.538461538461538</v>
      </c>
      <c r="F22" s="39">
        <f>(D22*G18)</f>
        <v>5.7692307692307696E-2</v>
      </c>
      <c r="G22" s="40">
        <v>7</v>
      </c>
      <c r="H22" s="39">
        <f>(D22*I18)</f>
        <v>3.4615384615384617E-2</v>
      </c>
      <c r="I22" s="40">
        <f>(E22*I18)</f>
        <v>3.4615384615384612</v>
      </c>
      <c r="J22" s="39">
        <f>(D22*K18)</f>
        <v>2.3076923076923078E-2</v>
      </c>
      <c r="K22" s="40">
        <f>E22*K18</f>
        <v>2.3076923076923079</v>
      </c>
      <c r="L22" s="41">
        <v>12</v>
      </c>
      <c r="M22" s="1"/>
      <c r="N22" s="1"/>
    </row>
    <row r="23" spans="1:16" ht="15" thickBot="1" x14ac:dyDescent="0.2">
      <c r="A23" s="1"/>
      <c r="B23" s="28">
        <v>4</v>
      </c>
      <c r="C23" s="74" t="s">
        <v>79</v>
      </c>
      <c r="D23" s="34">
        <f>F12</f>
        <v>0.15384615384615385</v>
      </c>
      <c r="E23" s="38">
        <f>(E28*D23)</f>
        <v>15.384615384615385</v>
      </c>
      <c r="F23" s="39">
        <v>7.0000000000000007E-2</v>
      </c>
      <c r="G23" s="40">
        <v>7</v>
      </c>
      <c r="H23" s="39">
        <f>(D23*I18)</f>
        <v>4.6153846153846156E-2</v>
      </c>
      <c r="I23" s="40">
        <f>(E23*I18)</f>
        <v>4.615384615384615</v>
      </c>
      <c r="J23" s="39">
        <f>(D23*K18)</f>
        <v>3.0769230769230771E-2</v>
      </c>
      <c r="K23" s="40">
        <f>E23*K18</f>
        <v>3.0769230769230771</v>
      </c>
      <c r="L23" s="41">
        <f t="shared" si="0"/>
        <v>14.692307692307692</v>
      </c>
      <c r="M23" s="1"/>
      <c r="N23" s="1"/>
    </row>
    <row r="24" spans="1:16" ht="15" thickBot="1" x14ac:dyDescent="0.2">
      <c r="A24" s="1"/>
      <c r="B24" s="28">
        <v>5</v>
      </c>
      <c r="C24" s="74" t="s">
        <v>80</v>
      </c>
      <c r="D24" s="34">
        <f>G12</f>
        <v>0.11538461538461539</v>
      </c>
      <c r="E24" s="38">
        <f>(E28*D24)</f>
        <v>11.538461538461538</v>
      </c>
      <c r="F24" s="39">
        <f>(D24*G18)</f>
        <v>5.7692307692307696E-2</v>
      </c>
      <c r="G24" s="40">
        <v>7</v>
      </c>
      <c r="H24" s="39">
        <f>(D24*I18)</f>
        <v>3.4615384615384617E-2</v>
      </c>
      <c r="I24" s="40">
        <f>(E24*I18)</f>
        <v>3.4615384615384612</v>
      </c>
      <c r="J24" s="39">
        <f>(D24*K18)</f>
        <v>2.3076923076923078E-2</v>
      </c>
      <c r="K24" s="40">
        <f>E24*K18</f>
        <v>2.3076923076923079</v>
      </c>
      <c r="L24" s="41">
        <v>12</v>
      </c>
      <c r="M24" s="1"/>
      <c r="N24" s="1"/>
    </row>
    <row r="25" spans="1:16" ht="15" thickBot="1" x14ac:dyDescent="0.2">
      <c r="A25" s="1"/>
      <c r="B25" s="28">
        <v>6</v>
      </c>
      <c r="C25" s="74" t="s">
        <v>81</v>
      </c>
      <c r="D25" s="34">
        <f>H12</f>
        <v>0.15384615384615385</v>
      </c>
      <c r="E25" s="38">
        <f>(E28*D25)</f>
        <v>15.384615384615385</v>
      </c>
      <c r="F25" s="39">
        <v>7.0000000000000007E-2</v>
      </c>
      <c r="G25" s="40">
        <v>7</v>
      </c>
      <c r="H25" s="39">
        <f>(D25*I18)</f>
        <v>4.6153846153846156E-2</v>
      </c>
      <c r="I25" s="40">
        <f>(E25*I18)</f>
        <v>4.615384615384615</v>
      </c>
      <c r="J25" s="39">
        <f>(D25*K18)</f>
        <v>3.0769230769230771E-2</v>
      </c>
      <c r="K25" s="40">
        <f>E25*K18</f>
        <v>3.0769230769230771</v>
      </c>
      <c r="L25" s="41">
        <f t="shared" si="0"/>
        <v>14.692307692307692</v>
      </c>
      <c r="M25" s="1"/>
      <c r="N25" s="1"/>
    </row>
    <row r="26" spans="1:16" ht="15" thickBot="1" x14ac:dyDescent="0.2">
      <c r="A26" s="1"/>
      <c r="B26" s="28">
        <v>7</v>
      </c>
      <c r="C26" s="74" t="s">
        <v>82</v>
      </c>
      <c r="D26" s="34">
        <v>0.18</v>
      </c>
      <c r="E26" s="38">
        <f>(E28*D26)</f>
        <v>18</v>
      </c>
      <c r="F26" s="39">
        <f>(D26*G18)</f>
        <v>0.09</v>
      </c>
      <c r="G26" s="40">
        <f>(E26*G18)</f>
        <v>9</v>
      </c>
      <c r="H26" s="39">
        <f>(D26*I18)</f>
        <v>5.3999999999999999E-2</v>
      </c>
      <c r="I26" s="40">
        <f>(E26*I18)</f>
        <v>5.3999999999999995</v>
      </c>
      <c r="J26" s="39">
        <f>(D26*K18)</f>
        <v>3.5999999999999997E-2</v>
      </c>
      <c r="K26" s="40">
        <f>E26*K18</f>
        <v>3.6</v>
      </c>
      <c r="L26" s="41">
        <v>18</v>
      </c>
      <c r="M26" s="1"/>
      <c r="N26" s="1"/>
    </row>
    <row r="27" spans="1:16" ht="15" thickBot="1" x14ac:dyDescent="0.2">
      <c r="A27" s="1"/>
      <c r="B27" s="28"/>
      <c r="C27" s="74"/>
      <c r="D27" s="34"/>
      <c r="E27" s="38"/>
      <c r="F27" s="39"/>
      <c r="G27" s="40"/>
      <c r="H27" s="39"/>
      <c r="I27" s="40"/>
      <c r="J27" s="39"/>
      <c r="K27" s="40"/>
      <c r="L27" s="41"/>
      <c r="M27" s="1"/>
      <c r="N27" s="1"/>
    </row>
    <row r="28" spans="1:16" ht="18.75" thickBot="1" x14ac:dyDescent="0.2">
      <c r="A28" s="1"/>
      <c r="B28" s="140" t="s">
        <v>73</v>
      </c>
      <c r="C28" s="141"/>
      <c r="D28" s="42">
        <v>1</v>
      </c>
      <c r="E28" s="32">
        <v>100</v>
      </c>
      <c r="F28" s="42">
        <v>0.5</v>
      </c>
      <c r="G28" s="41">
        <f>SUM(G20:G27)</f>
        <v>50</v>
      </c>
      <c r="H28" s="42">
        <f>SUM(H20:H27)</f>
        <v>0.30207692307692308</v>
      </c>
      <c r="I28" s="41">
        <f>SUM(I20:I27)</f>
        <v>30.207692307692305</v>
      </c>
      <c r="J28" s="42">
        <f>SUM(J20:J27)</f>
        <v>0.20138461538461541</v>
      </c>
      <c r="K28" s="41">
        <f>SUM(K20:K27)</f>
        <v>20.138461538461542</v>
      </c>
      <c r="L28" s="41">
        <f>E28</f>
        <v>100</v>
      </c>
      <c r="M28" s="1"/>
      <c r="N28" s="1"/>
    </row>
    <row r="29" spans="1:16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6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 s="5" customFormat="1" ht="13.5" x14ac:dyDescent="0.15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6"/>
      <c r="P31" s="6"/>
    </row>
    <row r="32" spans="1:16" hidden="1" x14ac:dyDescent="0.1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hidden="1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ht="12.75" customHeight="1" x14ac:dyDescent="0.1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15" customHeight="1" x14ac:dyDescent="0.1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4" ht="12.75" hidden="1" customHeight="1" x14ac:dyDescent="0.15">
      <c r="A36" s="44" t="s">
        <v>59</v>
      </c>
      <c r="B36" s="44"/>
      <c r="C36" s="44"/>
      <c r="D36" s="44"/>
      <c r="E36" s="44"/>
      <c r="F36" s="44"/>
      <c r="G36" s="44"/>
      <c r="H36" s="44"/>
      <c r="I36" s="45" t="s">
        <v>58</v>
      </c>
      <c r="J36" s="45"/>
      <c r="K36" s="45"/>
      <c r="L36" s="45"/>
      <c r="M36" s="45"/>
      <c r="N36" s="45"/>
    </row>
    <row r="37" spans="1:14" ht="26.25" hidden="1" customHeight="1" x14ac:dyDescent="0.15">
      <c r="A37" s="46"/>
      <c r="B37" s="46"/>
      <c r="C37" s="46"/>
      <c r="D37" s="46"/>
      <c r="E37" s="46"/>
      <c r="F37" s="46"/>
      <c r="G37" s="46"/>
      <c r="H37" s="46"/>
      <c r="I37" s="47"/>
      <c r="J37" s="47"/>
      <c r="K37" s="47"/>
      <c r="L37" s="47"/>
      <c r="M37" s="47"/>
      <c r="N37" s="47"/>
    </row>
    <row r="38" spans="1:14" ht="12.75" hidden="1" customHeight="1" x14ac:dyDescent="0.15">
      <c r="A38" s="48"/>
      <c r="B38" s="48"/>
      <c r="C38" s="48"/>
      <c r="D38" s="48"/>
      <c r="E38" s="48"/>
      <c r="F38" s="43"/>
      <c r="G38" s="43"/>
      <c r="H38" s="43"/>
      <c r="I38" s="43"/>
      <c r="J38" s="43"/>
      <c r="K38" s="43"/>
      <c r="L38" s="43"/>
      <c r="M38" s="43"/>
      <c r="N38" s="43"/>
    </row>
    <row r="39" spans="1:14" ht="12.75" customHeight="1" x14ac:dyDescent="0.15">
      <c r="A39" s="132"/>
      <c r="B39" s="132"/>
      <c r="C39" s="132"/>
      <c r="D39" s="132"/>
      <c r="E39" s="132"/>
      <c r="F39" s="132"/>
      <c r="G39" s="44"/>
      <c r="H39" s="133"/>
      <c r="I39" s="133"/>
      <c r="J39" s="133"/>
      <c r="K39" s="133"/>
      <c r="L39" s="133"/>
      <c r="M39" s="133"/>
      <c r="N39" s="133"/>
    </row>
    <row r="40" spans="1:14" ht="12.75" customHeight="1" x14ac:dyDescent="0.15">
      <c r="A40" s="132"/>
      <c r="B40" s="132"/>
      <c r="C40" s="132"/>
      <c r="D40" s="132"/>
      <c r="E40" s="132"/>
      <c r="F40" s="132"/>
      <c r="G40" s="44"/>
      <c r="H40" s="133"/>
      <c r="I40" s="133"/>
      <c r="J40" s="133"/>
      <c r="K40" s="133"/>
      <c r="L40" s="133"/>
      <c r="M40" s="133"/>
      <c r="N40" s="133"/>
    </row>
    <row r="41" spans="1:14" x14ac:dyDescent="0.15">
      <c r="A41" s="4"/>
      <c r="M41" s="4"/>
    </row>
    <row r="42" spans="1:14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dataConsolidate/>
  <mergeCells count="30">
    <mergeCell ref="J6:M7"/>
    <mergeCell ref="A34:N35"/>
    <mergeCell ref="L17:L19"/>
    <mergeCell ref="F17:G17"/>
    <mergeCell ref="E6:H7"/>
    <mergeCell ref="B8:C8"/>
    <mergeCell ref="A6:C7"/>
    <mergeCell ref="J8:M8"/>
    <mergeCell ref="E17:E19"/>
    <mergeCell ref="K10:L10"/>
    <mergeCell ref="D1:J1"/>
    <mergeCell ref="J3:N3"/>
    <mergeCell ref="J5:N5"/>
    <mergeCell ref="J4:N4"/>
    <mergeCell ref="A4:D4"/>
    <mergeCell ref="A5:D5"/>
    <mergeCell ref="A3:D3"/>
    <mergeCell ref="E2:I5"/>
    <mergeCell ref="A39:F40"/>
    <mergeCell ref="H39:N40"/>
    <mergeCell ref="J17:K17"/>
    <mergeCell ref="K11:L11"/>
    <mergeCell ref="K12:L12"/>
    <mergeCell ref="A31:N31"/>
    <mergeCell ref="B28:C28"/>
    <mergeCell ref="C17:C19"/>
    <mergeCell ref="D17:D19"/>
    <mergeCell ref="H17:I17"/>
    <mergeCell ref="B17:B19"/>
    <mergeCell ref="E14:H15"/>
  </mergeCells>
  <phoneticPr fontId="0" type="noConversion"/>
  <dataValidations count="9">
    <dataValidation type="whole" allowBlank="1" showInputMessage="1" showErrorMessage="1" promptTitle="عدد أهداف الوحدة" prompt="أرجو إدخال عدد أهداف الوحدة    " sqref="C11" xr:uid="{00000000-0002-0000-0100-000000000000}">
      <formula1>0</formula1>
      <formula2>20</formula2>
    </dataValidation>
    <dataValidation allowBlank="1" showInputMessage="1" showErrorMessage="1" promptTitle="النسبة المئوية" prompt="أرجو إدخال النسبة المئوية ( 50% )" sqref="G18" xr:uid="{00000000-0002-0000-0100-000001000000}"/>
    <dataValidation allowBlank="1" showInputMessage="1" showErrorMessage="1" promptTitle="النسبة المئوية " prompt="أرجو إدخال النسبة المئوية ( 20% )       " sqref="K18" xr:uid="{00000000-0002-0000-0100-000002000000}"/>
    <dataValidation type="whole" allowBlank="1" showInputMessage="1" showErrorMessage="1" promptTitle="علامة الامتحان " prompt="ارجو ادخال علامة الامتحان النهائي " sqref="E29" xr:uid="{00000000-0002-0000-0100-000003000000}">
      <formula1>0</formula1>
      <formula2>100</formula2>
    </dataValidation>
    <dataValidation type="whole" allowBlank="1" showInputMessage="1" showErrorMessage="1" promptTitle="عدد اهداف الوحدة" prompt="ارجو ادخال عدد اهداف الوحدة" sqref="F11 H11" xr:uid="{00000000-0002-0000-0100-000004000000}">
      <formula1>0</formula1>
      <formula2>20</formula2>
    </dataValidation>
    <dataValidation allowBlank="1" showInputMessage="1" showErrorMessage="1" promptTitle="النسبة المئوية " prompt="أرجو إدخال النسبة المئوية ( 30% ) " sqref="I18" xr:uid="{00000000-0002-0000-0100-000005000000}"/>
    <dataValidation type="whole" allowBlank="1" showInputMessage="1" showErrorMessage="1" promptTitle="عدد أهداف الوحدة" prompt="أرجو إدخال عدد أهداف الوحدة" sqref="I11:J11 G11 D11:E11" xr:uid="{00000000-0002-0000-0100-000006000000}">
      <formula1>0</formula1>
      <formula2>20</formula2>
    </dataValidation>
    <dataValidation type="whole" allowBlank="1" showInputMessage="1" showErrorMessage="1" promptTitle="علامة الامتحان " prompt="أرجو إدخال علامة الامتحان النهائي " sqref="E28" xr:uid="{00000000-0002-0000-0100-000007000000}">
      <formula1>0</formula1>
      <formula2>1000</formula2>
    </dataValidation>
    <dataValidation allowBlank="1" showInputMessage="1" showErrorMessage="1" promptTitle="اسم الوحدة" prompt="الرجاء إدخال اسم الوحدة باختصار" sqref="C20" xr:uid="{00000000-0002-0000-0100-000008000000}"/>
  </dataValidations>
  <pageMargins left="0" right="0.78740157480314965" top="0.39370078740157483" bottom="0.19685039370078741" header="0" footer="0"/>
  <pageSetup paperSize="9" orientation="landscape" r:id="rId1"/>
  <headerFooter alignWithMargins="0"/>
  <cellWatches>
    <cellWatch r="P9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2"/>
  <dimension ref="A1:P41"/>
  <sheetViews>
    <sheetView rightToLeft="1" topLeftCell="A6" zoomScale="86" zoomScaleNormal="86" workbookViewId="0" xr3:uid="{842E5F09-E766-5B8D-85AF-A39847EA96FD}">
      <selection activeCell="A6" sqref="A6:L19"/>
    </sheetView>
  </sheetViews>
  <sheetFormatPr defaultRowHeight="12.75" x14ac:dyDescent="0.15"/>
  <cols>
    <col min="1" max="1" width="4.1796875" customWidth="1"/>
    <col min="2" max="2" width="7.14453125" customWidth="1"/>
    <col min="3" max="3" width="19.01171875" customWidth="1"/>
    <col min="4" max="4" width="11.59375" customWidth="1"/>
    <col min="5" max="5" width="11.19140625" customWidth="1"/>
    <col min="6" max="6" width="10.3828125" customWidth="1"/>
    <col min="7" max="7" width="10.65234375" customWidth="1"/>
    <col min="8" max="8" width="10.11328125" customWidth="1"/>
    <col min="9" max="9" width="10.515625" customWidth="1"/>
    <col min="10" max="10" width="11.73046875" customWidth="1"/>
    <col min="12" max="12" width="8.22265625" customWidth="1"/>
    <col min="13" max="13" width="5.2578125" customWidth="1"/>
    <col min="14" max="14" width="9.4375" hidden="1" customWidth="1"/>
  </cols>
  <sheetData>
    <row r="1" spans="1:16" ht="22.5" customHeight="1" x14ac:dyDescent="0.15">
      <c r="A1" s="43"/>
      <c r="B1" s="43"/>
      <c r="C1" s="43"/>
      <c r="D1" s="147"/>
      <c r="E1" s="147"/>
      <c r="F1" s="147"/>
      <c r="G1" s="147"/>
      <c r="H1" s="147"/>
      <c r="I1" s="147"/>
      <c r="J1" s="147"/>
      <c r="K1" s="43"/>
      <c r="L1" s="43"/>
      <c r="M1" s="43"/>
      <c r="N1" s="43"/>
    </row>
    <row r="2" spans="1:16" ht="6.75" customHeight="1" x14ac:dyDescent="0.15">
      <c r="A2" s="52"/>
      <c r="B2" s="52"/>
      <c r="C2" s="52"/>
      <c r="D2" s="52"/>
      <c r="E2" s="148"/>
      <c r="F2" s="148"/>
      <c r="G2" s="148"/>
      <c r="H2" s="148"/>
      <c r="I2" s="148"/>
      <c r="J2" s="52"/>
      <c r="K2" s="52"/>
      <c r="L2" s="52"/>
      <c r="M2" s="52"/>
      <c r="N2" s="52"/>
    </row>
    <row r="3" spans="1:16" ht="15" customHeight="1" x14ac:dyDescent="0.15">
      <c r="A3" s="103"/>
      <c r="B3" s="103"/>
      <c r="C3" s="103"/>
      <c r="D3" s="103"/>
      <c r="E3" s="148"/>
      <c r="F3" s="148"/>
      <c r="G3" s="148"/>
      <c r="H3" s="148"/>
      <c r="I3" s="148"/>
      <c r="J3" s="103"/>
      <c r="K3" s="103"/>
      <c r="L3" s="103"/>
      <c r="M3" s="103"/>
      <c r="N3" s="103"/>
    </row>
    <row r="4" spans="1:16" ht="18" x14ac:dyDescent="0.15">
      <c r="A4" s="103"/>
      <c r="B4" s="103"/>
      <c r="C4" s="103"/>
      <c r="D4" s="103"/>
      <c r="E4" s="148"/>
      <c r="F4" s="148"/>
      <c r="G4" s="148"/>
      <c r="H4" s="148"/>
      <c r="I4" s="148"/>
      <c r="J4" s="103"/>
      <c r="K4" s="103"/>
      <c r="L4" s="103"/>
      <c r="M4" s="103"/>
      <c r="N4" s="103"/>
    </row>
    <row r="5" spans="1:16" ht="18.75" thickBot="1" x14ac:dyDescent="0.2">
      <c r="A5" s="103"/>
      <c r="B5" s="103"/>
      <c r="C5" s="103"/>
      <c r="D5" s="103"/>
      <c r="E5" s="148"/>
      <c r="F5" s="148"/>
      <c r="G5" s="148"/>
      <c r="H5" s="148"/>
      <c r="I5" s="148"/>
      <c r="J5" s="103"/>
      <c r="K5" s="103"/>
      <c r="L5" s="103"/>
      <c r="M5" s="103"/>
      <c r="N5" s="103"/>
    </row>
    <row r="6" spans="1:16" x14ac:dyDescent="0.15">
      <c r="A6" s="166"/>
      <c r="B6" s="166"/>
      <c r="C6" s="166"/>
      <c r="D6" s="50"/>
      <c r="E6" s="167" t="s">
        <v>48</v>
      </c>
      <c r="F6" s="168"/>
      <c r="G6" s="168"/>
      <c r="H6" s="169"/>
      <c r="I6" s="50"/>
      <c r="J6" s="43"/>
      <c r="K6" s="43"/>
      <c r="L6" s="43"/>
      <c r="M6" s="43"/>
      <c r="N6" s="43"/>
    </row>
    <row r="7" spans="1:16" ht="24" customHeight="1" thickBot="1" x14ac:dyDescent="0.2">
      <c r="A7" s="166"/>
      <c r="B7" s="166"/>
      <c r="C7" s="166"/>
      <c r="D7" s="50"/>
      <c r="E7" s="170"/>
      <c r="F7" s="171"/>
      <c r="G7" s="171"/>
      <c r="H7" s="172"/>
      <c r="I7" s="50"/>
      <c r="J7" s="43"/>
      <c r="K7" s="43"/>
      <c r="L7" s="43"/>
      <c r="M7" s="43"/>
      <c r="N7" s="43"/>
    </row>
    <row r="8" spans="1:16" ht="39.75" customHeight="1" thickBot="1" x14ac:dyDescent="0.2">
      <c r="A8" s="43"/>
      <c r="B8" s="54"/>
      <c r="C8" s="50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6" ht="27.75" customHeight="1" thickBot="1" x14ac:dyDescent="0.2">
      <c r="A9" s="43"/>
      <c r="B9" s="55"/>
      <c r="C9" s="142" t="s">
        <v>49</v>
      </c>
      <c r="D9" s="142" t="s">
        <v>8</v>
      </c>
      <c r="E9" s="162" t="s">
        <v>13</v>
      </c>
      <c r="F9" s="134"/>
      <c r="G9" s="162" t="s">
        <v>22</v>
      </c>
      <c r="H9" s="162"/>
      <c r="I9" s="162" t="s">
        <v>14</v>
      </c>
      <c r="J9" s="162"/>
      <c r="K9" s="56"/>
      <c r="L9" s="49"/>
      <c r="M9" s="43"/>
      <c r="N9" s="43"/>
    </row>
    <row r="10" spans="1:16" ht="20.25" customHeight="1" thickBot="1" x14ac:dyDescent="0.2">
      <c r="A10" s="43"/>
      <c r="B10" s="57"/>
      <c r="C10" s="143"/>
      <c r="D10" s="143"/>
      <c r="E10" s="162" t="s">
        <v>57</v>
      </c>
      <c r="F10" s="134" t="s">
        <v>8</v>
      </c>
      <c r="G10" s="162" t="s">
        <v>57</v>
      </c>
      <c r="H10" s="134" t="s">
        <v>8</v>
      </c>
      <c r="I10" s="162" t="s">
        <v>57</v>
      </c>
      <c r="J10" s="134" t="s">
        <v>8</v>
      </c>
      <c r="K10" s="56"/>
      <c r="L10" s="49"/>
      <c r="M10" s="43"/>
      <c r="N10" s="43"/>
      <c r="O10" s="27"/>
    </row>
    <row r="11" spans="1:16" ht="20.25" customHeight="1" thickBot="1" x14ac:dyDescent="0.2">
      <c r="A11" s="43"/>
      <c r="B11" s="57"/>
      <c r="C11" s="144"/>
      <c r="D11" s="144"/>
      <c r="E11" s="162"/>
      <c r="F11" s="134"/>
      <c r="G11" s="162"/>
      <c r="H11" s="134"/>
      <c r="I11" s="162"/>
      <c r="J11" s="134"/>
      <c r="K11" s="56"/>
      <c r="L11" s="49"/>
      <c r="M11" s="43"/>
      <c r="N11" s="43"/>
    </row>
    <row r="12" spans="1:16" ht="18" customHeight="1" thickBot="1" x14ac:dyDescent="0.2">
      <c r="A12" s="43"/>
      <c r="B12" s="57"/>
      <c r="C12" s="58" t="s">
        <v>50</v>
      </c>
      <c r="D12" s="75">
        <v>7</v>
      </c>
      <c r="E12" s="76">
        <v>20</v>
      </c>
      <c r="F12" s="76">
        <v>5</v>
      </c>
      <c r="G12" s="75">
        <v>4</v>
      </c>
      <c r="H12" s="75">
        <v>1</v>
      </c>
      <c r="I12" s="75">
        <v>4</v>
      </c>
      <c r="J12" s="75">
        <v>1</v>
      </c>
      <c r="K12" s="56"/>
      <c r="L12" s="59"/>
      <c r="M12" s="43"/>
      <c r="N12" s="43"/>
      <c r="P12" s="7"/>
    </row>
    <row r="13" spans="1:16" ht="15" thickBot="1" x14ac:dyDescent="0.2">
      <c r="A13" s="43"/>
      <c r="B13" s="57"/>
      <c r="C13" s="58" t="s">
        <v>51</v>
      </c>
      <c r="D13" s="75">
        <v>8</v>
      </c>
      <c r="E13" s="76">
        <v>4</v>
      </c>
      <c r="F13" s="76">
        <v>7</v>
      </c>
      <c r="G13" s="75">
        <v>1</v>
      </c>
      <c r="H13" s="75">
        <v>1</v>
      </c>
      <c r="I13" s="75"/>
      <c r="J13" s="75"/>
      <c r="K13" s="56"/>
      <c r="L13" s="59"/>
      <c r="M13" s="43"/>
      <c r="N13" s="43"/>
      <c r="O13" s="27"/>
    </row>
    <row r="14" spans="1:16" ht="16.5" customHeight="1" thickBot="1" x14ac:dyDescent="0.2">
      <c r="A14" s="50"/>
      <c r="B14" s="57"/>
      <c r="C14" s="58" t="s">
        <v>52</v>
      </c>
      <c r="D14" s="75">
        <v>11</v>
      </c>
      <c r="E14" s="76">
        <v>3</v>
      </c>
      <c r="F14" s="76">
        <v>7</v>
      </c>
      <c r="G14" s="75">
        <v>1</v>
      </c>
      <c r="H14" s="75">
        <v>2</v>
      </c>
      <c r="I14" s="75">
        <v>2</v>
      </c>
      <c r="J14" s="75">
        <v>2</v>
      </c>
      <c r="K14" s="56"/>
      <c r="L14" s="59"/>
      <c r="M14" s="43"/>
      <c r="N14" s="43"/>
    </row>
    <row r="15" spans="1:16" ht="15" thickBot="1" x14ac:dyDescent="0.2">
      <c r="A15" s="50"/>
      <c r="B15" s="57"/>
      <c r="C15" s="58" t="s">
        <v>53</v>
      </c>
      <c r="D15" s="75">
        <v>3</v>
      </c>
      <c r="E15" s="76">
        <v>2</v>
      </c>
      <c r="F15" s="76">
        <v>1</v>
      </c>
      <c r="G15" s="75">
        <v>2</v>
      </c>
      <c r="H15" s="75">
        <v>1</v>
      </c>
      <c r="I15" s="75">
        <v>2</v>
      </c>
      <c r="J15" s="75">
        <v>1</v>
      </c>
      <c r="K15" s="56"/>
      <c r="L15" s="59"/>
      <c r="M15" s="43"/>
      <c r="N15" s="43"/>
    </row>
    <row r="16" spans="1:16" ht="15" thickBot="1" x14ac:dyDescent="0.2">
      <c r="A16" s="43"/>
      <c r="B16" s="57"/>
      <c r="C16" s="58" t="s">
        <v>54</v>
      </c>
      <c r="D16" s="75">
        <v>7</v>
      </c>
      <c r="E16" s="76"/>
      <c r="F16" s="76"/>
      <c r="G16" s="75">
        <v>3</v>
      </c>
      <c r="H16" s="75">
        <v>7</v>
      </c>
      <c r="I16" s="75"/>
      <c r="J16" s="75"/>
      <c r="K16" s="56"/>
      <c r="L16" s="59"/>
      <c r="M16" s="43"/>
      <c r="N16" s="43"/>
    </row>
    <row r="17" spans="1:16" ht="15.75" customHeight="1" thickBot="1" x14ac:dyDescent="0.2">
      <c r="A17" s="43"/>
      <c r="B17" s="57"/>
      <c r="C17" s="58" t="s">
        <v>55</v>
      </c>
      <c r="D17" s="75">
        <v>4</v>
      </c>
      <c r="E17" s="76"/>
      <c r="F17" s="76"/>
      <c r="G17" s="75"/>
      <c r="H17" s="75"/>
      <c r="I17" s="75">
        <v>4</v>
      </c>
      <c r="J17" s="75">
        <v>4</v>
      </c>
      <c r="K17" s="56"/>
      <c r="L17" s="59"/>
      <c r="M17" s="43"/>
      <c r="N17" s="43"/>
    </row>
    <row r="18" spans="1:16" ht="15" thickBot="1" x14ac:dyDescent="0.2">
      <c r="A18" s="43"/>
      <c r="B18" s="57"/>
      <c r="C18" s="58" t="s">
        <v>2</v>
      </c>
      <c r="D18" s="38">
        <v>40</v>
      </c>
      <c r="E18" s="60">
        <f t="shared" ref="E18:J18" si="0">SUM(E12:E17)</f>
        <v>29</v>
      </c>
      <c r="F18" s="60">
        <f t="shared" si="0"/>
        <v>20</v>
      </c>
      <c r="G18" s="61">
        <f t="shared" si="0"/>
        <v>11</v>
      </c>
      <c r="H18" s="61">
        <f t="shared" si="0"/>
        <v>12</v>
      </c>
      <c r="I18" s="61">
        <f t="shared" si="0"/>
        <v>12</v>
      </c>
      <c r="J18" s="61">
        <f t="shared" si="0"/>
        <v>8</v>
      </c>
      <c r="K18" s="56"/>
      <c r="L18" s="59"/>
      <c r="M18" s="43"/>
      <c r="N18" s="43"/>
    </row>
    <row r="19" spans="1:16" ht="15" thickBot="1" x14ac:dyDescent="0.2">
      <c r="A19" s="43"/>
      <c r="B19" s="57"/>
      <c r="C19" s="173" t="s">
        <v>56</v>
      </c>
      <c r="D19" s="174"/>
      <c r="E19" s="163">
        <f>(F18/D18)</f>
        <v>0.5</v>
      </c>
      <c r="F19" s="164"/>
      <c r="G19" s="163">
        <f>(H18/D18)</f>
        <v>0.3</v>
      </c>
      <c r="H19" s="164"/>
      <c r="I19" s="163">
        <f>(J18/D18)</f>
        <v>0.2</v>
      </c>
      <c r="J19" s="164"/>
      <c r="K19" s="43"/>
      <c r="L19" s="43"/>
      <c r="M19" s="43"/>
      <c r="N19" s="43"/>
    </row>
    <row r="20" spans="1:16" ht="24" customHeight="1" x14ac:dyDescent="0.15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</row>
    <row r="21" spans="1:16" ht="19.5" customHeight="1" x14ac:dyDescent="0.15">
      <c r="A21" s="88" t="s">
        <v>44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73"/>
    </row>
    <row r="22" spans="1:16" ht="12.75" customHeight="1" x14ac:dyDescent="0.1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73"/>
    </row>
    <row r="23" spans="1:16" ht="22.5" customHeight="1" x14ac:dyDescent="0.1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</row>
    <row r="24" spans="1:16" ht="27.75" customHeight="1" x14ac:dyDescent="0.1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1:16" ht="15.75" customHeight="1" x14ac:dyDescent="0.15">
      <c r="A25" s="22"/>
      <c r="B25" s="22"/>
      <c r="C25" s="22"/>
      <c r="D25" s="22"/>
      <c r="E25" s="22"/>
      <c r="F25" s="4"/>
      <c r="G25" s="4"/>
      <c r="H25" s="4"/>
      <c r="I25" s="4"/>
      <c r="J25" s="4"/>
      <c r="K25" s="4"/>
      <c r="L25" s="4"/>
      <c r="M25" s="4"/>
      <c r="N25" s="4"/>
    </row>
    <row r="26" spans="1:16" ht="12.75" customHeight="1" x14ac:dyDescent="0.15">
      <c r="A26" s="23"/>
      <c r="B26" s="23"/>
      <c r="C26" s="23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</row>
    <row r="27" spans="1:16" ht="12.75" customHeight="1" x14ac:dyDescent="0.15">
      <c r="A27" s="23"/>
      <c r="B27" s="23"/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</row>
    <row r="28" spans="1:1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s="5" customFormat="1" ht="13.5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/>
      <c r="P29" s="6"/>
    </row>
    <row r="30" spans="1:16" hidden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 hidden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6" ht="12.75" customHeight="1" x14ac:dyDescent="0.15"/>
    <row r="33" spans="1:13" ht="13.5" customHeight="1" x14ac:dyDescent="0.15"/>
    <row r="34" spans="1:13" ht="12.75" hidden="1" customHeight="1" x14ac:dyDescent="0.15"/>
    <row r="35" spans="1:13" ht="26.25" hidden="1" customHeight="1" x14ac:dyDescent="0.15"/>
    <row r="36" spans="1:13" ht="12.75" hidden="1" customHeight="1" x14ac:dyDescent="0.15"/>
    <row r="39" spans="1:13" x14ac:dyDescent="0.15">
      <c r="A39" s="4"/>
      <c r="M39" s="4"/>
    </row>
    <row r="40" spans="1:13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28">
    <mergeCell ref="D1:J1"/>
    <mergeCell ref="J3:N3"/>
    <mergeCell ref="A3:D3"/>
    <mergeCell ref="E2:I5"/>
    <mergeCell ref="A4:D4"/>
    <mergeCell ref="J4:N4"/>
    <mergeCell ref="A5:D5"/>
    <mergeCell ref="J5:N5"/>
    <mergeCell ref="A23:N24"/>
    <mergeCell ref="A6:C7"/>
    <mergeCell ref="E6:H7"/>
    <mergeCell ref="C9:C11"/>
    <mergeCell ref="D9:D11"/>
    <mergeCell ref="C19:D19"/>
    <mergeCell ref="G9:H9"/>
    <mergeCell ref="A21:M22"/>
    <mergeCell ref="E10:E11"/>
    <mergeCell ref="F10:F11"/>
    <mergeCell ref="A20:N20"/>
    <mergeCell ref="G10:G11"/>
    <mergeCell ref="H10:H11"/>
    <mergeCell ref="I9:J9"/>
    <mergeCell ref="I10:I11"/>
    <mergeCell ref="J10:J11"/>
    <mergeCell ref="I19:J19"/>
    <mergeCell ref="E19:F19"/>
    <mergeCell ref="G19:H19"/>
    <mergeCell ref="E9:F9"/>
  </mergeCells>
  <phoneticPr fontId="0" type="noConversion"/>
  <dataValidations count="7">
    <dataValidation allowBlank="1" showInputMessage="1" showErrorMessage="1" promptTitle="عدد الفقرات" prompt="الرجاء إدخال عدد فقرات مهارتي المعرفة والفهم لكل سؤال من أسئلة الاختبار" sqref="E12" xr:uid="{00000000-0002-0000-0200-000000000000}"/>
    <dataValidation allowBlank="1" showInputMessage="1" showErrorMessage="1" promptTitle="العلامة" prompt="الرجاء إدخال علامة الفقرات لمهارتي المعرفة والفهم لكل سؤال من أسئلة الاختبار" sqref="F12" xr:uid="{00000000-0002-0000-0200-000001000000}"/>
    <dataValidation allowBlank="1" showInputMessage="1" showErrorMessage="1" promptTitle="عدد الفقرات" prompt="الرجاء إدخال عدد فقرات مهارة توظيف وتطبيق المعلومات لكل سؤال من أسئلة الاختبار" sqref="G12" xr:uid="{00000000-0002-0000-0200-000002000000}"/>
    <dataValidation allowBlank="1" showInputMessage="1" showErrorMessage="1" promptTitle="العلامة" prompt="الرجاء إدخال علامة الفقرات لمهارة توظيف وتطبيق المعلومات لكل سؤال من أسئلة الاختبار" sqref="H12" xr:uid="{00000000-0002-0000-0200-000003000000}"/>
    <dataValidation allowBlank="1" showInputMessage="1" showErrorMessage="1" promptTitle="عدد الفقرات" prompt="الرجاء إدخال عدد فقرات المهارات العقلية العليا وهي : ( التحليل والتركيب والتقويم ) لكل سؤال من أسئلة الاختبار" sqref="I12" xr:uid="{00000000-0002-0000-0200-000004000000}"/>
    <dataValidation allowBlank="1" showInputMessage="1" showErrorMessage="1" promptTitle="العلامة" prompt="الرجاء إدخال علامة الفقرات للمهارات العقلية العليا وهي : ( التحليل والتركيب والتقويم ) لكل سؤال من أسئلة الاختبار" sqref="J10:J12" xr:uid="{00000000-0002-0000-0200-000005000000}"/>
    <dataValidation allowBlank="1" showInputMessage="1" showErrorMessage="1" promptTitle="العلامة" prompt="الرجاء إدخال علامة كل سؤال من أسئلة الاختبار" sqref="D12" xr:uid="{00000000-0002-0000-0200-000006000000}"/>
  </dataValidations>
  <pageMargins left="0" right="0.78740157480314965" top="0.39370078740157483" bottom="0.19685039370078741" header="0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3"/>
  <dimension ref="A1:R81"/>
  <sheetViews>
    <sheetView rightToLeft="1" topLeftCell="A6" workbookViewId="0" xr3:uid="{51F8DEE0-4D01-5F28-A812-FC0BD7CAC4A5}">
      <selection activeCell="G12" sqref="G12"/>
    </sheetView>
  </sheetViews>
  <sheetFormatPr defaultRowHeight="12.75" x14ac:dyDescent="0.15"/>
  <cols>
    <col min="1" max="1" width="4.1796875" customWidth="1"/>
    <col min="2" max="2" width="9.70703125" customWidth="1"/>
    <col min="3" max="3" width="14.6953125" customWidth="1"/>
    <col min="4" max="4" width="13.078125" customWidth="1"/>
    <col min="5" max="5" width="11.19140625" customWidth="1"/>
    <col min="6" max="6" width="10.3828125" customWidth="1"/>
    <col min="7" max="7" width="10.65234375" customWidth="1"/>
    <col min="8" max="8" width="10.11328125" customWidth="1"/>
    <col min="9" max="9" width="10.515625" customWidth="1"/>
    <col min="10" max="10" width="11.73046875" customWidth="1"/>
    <col min="12" max="12" width="11.8671875" customWidth="1"/>
    <col min="13" max="14" width="9.16796875" hidden="1" customWidth="1"/>
  </cols>
  <sheetData>
    <row r="1" spans="1:18" ht="22.5" customHeight="1" x14ac:dyDescent="0.15">
      <c r="A1" s="43"/>
      <c r="B1" s="43"/>
      <c r="C1" s="43"/>
      <c r="D1" s="147" t="s">
        <v>23</v>
      </c>
      <c r="E1" s="147"/>
      <c r="F1" s="147"/>
      <c r="G1" s="147"/>
      <c r="H1" s="147"/>
      <c r="I1" s="147"/>
      <c r="J1" s="147"/>
      <c r="K1" s="43"/>
      <c r="L1" s="43"/>
      <c r="M1" s="43"/>
      <c r="N1" s="43"/>
      <c r="O1" s="8"/>
      <c r="P1" s="8"/>
      <c r="Q1" s="8"/>
      <c r="R1" s="8"/>
    </row>
    <row r="2" spans="1:18" ht="6.75" customHeight="1" x14ac:dyDescent="0.15">
      <c r="A2" s="52"/>
      <c r="B2" s="52"/>
      <c r="C2" s="52"/>
      <c r="D2" s="52"/>
      <c r="E2" s="148" t="s">
        <v>20</v>
      </c>
      <c r="F2" s="148"/>
      <c r="G2" s="148"/>
      <c r="H2" s="148"/>
      <c r="I2" s="148"/>
      <c r="J2" s="52"/>
      <c r="K2" s="52"/>
      <c r="L2" s="52"/>
      <c r="M2" s="52"/>
      <c r="N2" s="52"/>
      <c r="O2" s="8"/>
      <c r="P2" s="8"/>
      <c r="Q2" s="8"/>
      <c r="R2" s="8"/>
    </row>
    <row r="3" spans="1:18" ht="15" customHeight="1" x14ac:dyDescent="0.15">
      <c r="A3" s="103" t="s">
        <v>16</v>
      </c>
      <c r="B3" s="103"/>
      <c r="C3" s="103"/>
      <c r="D3" s="103"/>
      <c r="E3" s="148"/>
      <c r="F3" s="148"/>
      <c r="G3" s="148"/>
      <c r="H3" s="148"/>
      <c r="I3" s="148"/>
      <c r="J3" s="103" t="s">
        <v>17</v>
      </c>
      <c r="K3" s="103"/>
      <c r="L3" s="103"/>
      <c r="M3" s="103"/>
      <c r="N3" s="103"/>
      <c r="O3" s="8"/>
      <c r="P3" s="8"/>
      <c r="Q3" s="8"/>
      <c r="R3" s="8"/>
    </row>
    <row r="4" spans="1:18" ht="18" x14ac:dyDescent="0.15">
      <c r="A4" s="103" t="s">
        <v>15</v>
      </c>
      <c r="B4" s="103"/>
      <c r="C4" s="103"/>
      <c r="D4" s="103"/>
      <c r="E4" s="148"/>
      <c r="F4" s="148"/>
      <c r="G4" s="148"/>
      <c r="H4" s="148"/>
      <c r="I4" s="148"/>
      <c r="J4" s="103" t="s">
        <v>18</v>
      </c>
      <c r="K4" s="103"/>
      <c r="L4" s="103"/>
      <c r="M4" s="103"/>
      <c r="N4" s="103"/>
      <c r="O4" s="8"/>
      <c r="P4" s="8"/>
      <c r="Q4" s="8"/>
      <c r="R4" s="8"/>
    </row>
    <row r="5" spans="1:18" ht="18" x14ac:dyDescent="0.15">
      <c r="A5" s="103" t="s">
        <v>21</v>
      </c>
      <c r="B5" s="103"/>
      <c r="C5" s="103"/>
      <c r="D5" s="103"/>
      <c r="E5" s="148"/>
      <c r="F5" s="148"/>
      <c r="G5" s="148"/>
      <c r="H5" s="148"/>
      <c r="I5" s="148"/>
      <c r="J5" s="103" t="s">
        <v>19</v>
      </c>
      <c r="K5" s="103"/>
      <c r="L5" s="103"/>
      <c r="M5" s="103"/>
      <c r="N5" s="103"/>
      <c r="O5" s="8"/>
      <c r="P5" s="8"/>
      <c r="Q5" s="8"/>
      <c r="R5" s="8"/>
    </row>
    <row r="6" spans="1:18" ht="12.75" customHeight="1" x14ac:dyDescent="0.15">
      <c r="A6" s="208"/>
      <c r="B6" s="208"/>
      <c r="C6" s="208"/>
      <c r="D6" s="62"/>
      <c r="E6" s="50"/>
      <c r="F6" s="50"/>
      <c r="G6" s="50"/>
      <c r="H6" s="62"/>
      <c r="I6" s="50"/>
      <c r="J6" s="62"/>
      <c r="K6" s="62"/>
      <c r="L6" s="62"/>
      <c r="M6" s="62"/>
      <c r="N6" s="62"/>
      <c r="O6" s="8"/>
      <c r="P6" s="8"/>
      <c r="Q6" s="8"/>
      <c r="R6" s="8"/>
    </row>
    <row r="7" spans="1:18" ht="13.5" customHeight="1" thickBot="1" x14ac:dyDescent="0.2">
      <c r="A7" s="208"/>
      <c r="B7" s="208"/>
      <c r="C7" s="208"/>
      <c r="D7" s="50"/>
      <c r="E7" s="50"/>
      <c r="F7" s="50"/>
      <c r="G7" s="50"/>
      <c r="H7" s="62"/>
      <c r="I7" s="50"/>
      <c r="J7" s="62"/>
      <c r="K7" s="62"/>
      <c r="L7" s="62"/>
      <c r="M7" s="62"/>
      <c r="N7" s="62"/>
      <c r="O7" s="8"/>
      <c r="P7" s="8"/>
      <c r="Q7" s="8"/>
      <c r="R7" s="8"/>
    </row>
    <row r="8" spans="1:18" ht="30" customHeight="1" thickBot="1" x14ac:dyDescent="0.2">
      <c r="A8" s="63"/>
      <c r="B8" s="54"/>
      <c r="C8" s="177" t="s">
        <v>24</v>
      </c>
      <c r="D8" s="178"/>
      <c r="E8" s="179"/>
      <c r="F8" s="64"/>
      <c r="G8" s="64"/>
      <c r="H8" s="65"/>
      <c r="I8" s="177" t="s">
        <v>41</v>
      </c>
      <c r="J8" s="179"/>
      <c r="K8" s="62"/>
      <c r="L8" s="62"/>
      <c r="M8" s="62"/>
      <c r="N8" s="62"/>
      <c r="O8" s="8"/>
      <c r="P8" s="8"/>
      <c r="Q8" s="8"/>
      <c r="R8" s="8"/>
    </row>
    <row r="9" spans="1:18" ht="13.5" thickBo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43"/>
      <c r="N9" s="43"/>
      <c r="O9" s="8"/>
      <c r="P9" s="8"/>
      <c r="Q9" s="8"/>
      <c r="R9" s="8"/>
    </row>
    <row r="10" spans="1:18" ht="26.25" customHeight="1" thickBot="1" x14ac:dyDescent="0.2">
      <c r="A10" s="63"/>
      <c r="B10" s="134" t="s">
        <v>25</v>
      </c>
      <c r="C10" s="135"/>
      <c r="D10" s="32">
        <v>25</v>
      </c>
      <c r="E10" s="134" t="s">
        <v>34</v>
      </c>
      <c r="F10" s="135"/>
      <c r="G10" s="33">
        <v>15</v>
      </c>
      <c r="H10" s="175" t="s">
        <v>42</v>
      </c>
      <c r="I10" s="176"/>
      <c r="J10" s="180" t="s">
        <v>43</v>
      </c>
      <c r="K10" s="181"/>
      <c r="L10" s="49"/>
      <c r="M10" s="49"/>
      <c r="N10" s="49"/>
      <c r="O10" s="8"/>
      <c r="P10" s="8"/>
      <c r="Q10" s="8"/>
      <c r="R10" s="8"/>
    </row>
    <row r="11" spans="1:18" ht="23.25" customHeight="1" thickBot="1" x14ac:dyDescent="0.2">
      <c r="A11" s="63"/>
      <c r="B11" s="134" t="s">
        <v>32</v>
      </c>
      <c r="C11" s="135"/>
      <c r="D11" s="32">
        <v>25</v>
      </c>
      <c r="E11" s="134" t="s">
        <v>40</v>
      </c>
      <c r="F11" s="135"/>
      <c r="G11" s="33">
        <v>750</v>
      </c>
      <c r="H11" s="189" t="s">
        <v>47</v>
      </c>
      <c r="I11" s="190"/>
      <c r="J11" s="194"/>
      <c r="K11" s="195"/>
      <c r="L11" s="49"/>
      <c r="M11" s="49"/>
      <c r="N11" s="49"/>
      <c r="O11" s="8"/>
      <c r="P11" s="8"/>
      <c r="Q11" s="8"/>
      <c r="R11" s="8"/>
    </row>
    <row r="12" spans="1:18" ht="21.75" customHeight="1" thickBot="1" x14ac:dyDescent="0.2">
      <c r="A12" s="63"/>
      <c r="B12" s="134" t="s">
        <v>38</v>
      </c>
      <c r="C12" s="135"/>
      <c r="D12" s="32">
        <v>7</v>
      </c>
      <c r="E12" s="134" t="s">
        <v>30</v>
      </c>
      <c r="F12" s="135"/>
      <c r="G12" s="66">
        <f>(G11/G10)</f>
        <v>50</v>
      </c>
      <c r="H12" s="189" t="s">
        <v>46</v>
      </c>
      <c r="I12" s="190"/>
      <c r="J12" s="194"/>
      <c r="K12" s="195"/>
      <c r="L12" s="49"/>
      <c r="M12" s="49"/>
      <c r="N12" s="49"/>
      <c r="O12" s="10"/>
      <c r="P12" s="10"/>
      <c r="Q12" s="10"/>
      <c r="R12" s="10"/>
    </row>
    <row r="13" spans="1:18" ht="12.75" customHeight="1" x14ac:dyDescent="0.15">
      <c r="A13" s="63"/>
      <c r="B13" s="182" t="s">
        <v>31</v>
      </c>
      <c r="C13" s="183"/>
      <c r="D13" s="186">
        <v>20</v>
      </c>
      <c r="E13" s="182" t="s">
        <v>29</v>
      </c>
      <c r="F13" s="183"/>
      <c r="G13" s="191">
        <f>((G10/D11)*100%)</f>
        <v>0.6</v>
      </c>
      <c r="H13" s="202"/>
      <c r="I13" s="203"/>
      <c r="J13" s="196"/>
      <c r="K13" s="197"/>
      <c r="L13" s="63"/>
      <c r="M13" s="43"/>
      <c r="N13" s="43"/>
      <c r="O13" s="4"/>
      <c r="P13" s="4"/>
      <c r="Q13" s="4"/>
      <c r="R13" s="4"/>
    </row>
    <row r="14" spans="1:18" ht="12.75" customHeight="1" thickBot="1" x14ac:dyDescent="0.2">
      <c r="A14" s="63"/>
      <c r="B14" s="184"/>
      <c r="C14" s="185"/>
      <c r="D14" s="187"/>
      <c r="E14" s="184"/>
      <c r="F14" s="185"/>
      <c r="G14" s="192"/>
      <c r="H14" s="204"/>
      <c r="I14" s="205"/>
      <c r="J14" s="198"/>
      <c r="K14" s="199"/>
      <c r="L14" s="63"/>
      <c r="M14" s="43"/>
      <c r="N14" s="43"/>
      <c r="O14" s="4"/>
      <c r="P14" s="4"/>
      <c r="Q14" s="4"/>
      <c r="R14" s="4"/>
    </row>
    <row r="15" spans="1:18" ht="12.75" customHeight="1" x14ac:dyDescent="0.15">
      <c r="A15" s="63"/>
      <c r="B15" s="182" t="s">
        <v>26</v>
      </c>
      <c r="C15" s="183"/>
      <c r="D15" s="186">
        <v>20</v>
      </c>
      <c r="E15" s="182" t="s">
        <v>35</v>
      </c>
      <c r="F15" s="183"/>
      <c r="G15" s="206">
        <f>(D11-G10)</f>
        <v>10</v>
      </c>
      <c r="H15" s="202"/>
      <c r="I15" s="203"/>
      <c r="J15" s="196"/>
      <c r="K15" s="197"/>
      <c r="L15" s="63"/>
      <c r="M15" s="43"/>
      <c r="N15" s="43"/>
      <c r="O15" s="4"/>
      <c r="P15" s="4"/>
      <c r="Q15" s="4"/>
      <c r="R15" s="4"/>
    </row>
    <row r="16" spans="1:18" ht="12.75" customHeight="1" thickBot="1" x14ac:dyDescent="0.2">
      <c r="A16" s="63"/>
      <c r="B16" s="184"/>
      <c r="C16" s="185"/>
      <c r="D16" s="187"/>
      <c r="E16" s="184"/>
      <c r="F16" s="185"/>
      <c r="G16" s="207"/>
      <c r="H16" s="204"/>
      <c r="I16" s="205"/>
      <c r="J16" s="198"/>
      <c r="K16" s="199"/>
      <c r="L16" s="63"/>
      <c r="M16" s="43"/>
      <c r="N16" s="43"/>
      <c r="O16" s="4"/>
      <c r="P16" s="4"/>
      <c r="Q16" s="4"/>
      <c r="R16" s="4"/>
    </row>
    <row r="17" spans="1:18" ht="15.75" customHeight="1" x14ac:dyDescent="0.15">
      <c r="A17" s="63"/>
      <c r="B17" s="182" t="s">
        <v>27</v>
      </c>
      <c r="C17" s="183"/>
      <c r="D17" s="186">
        <v>5</v>
      </c>
      <c r="E17" s="182" t="s">
        <v>39</v>
      </c>
      <c r="F17" s="183"/>
      <c r="G17" s="206">
        <f>(D19-G11)</f>
        <v>100</v>
      </c>
      <c r="H17" s="202"/>
      <c r="I17" s="203"/>
      <c r="J17" s="196"/>
      <c r="K17" s="197"/>
      <c r="L17" s="63"/>
      <c r="M17" s="43"/>
      <c r="N17" s="43"/>
      <c r="O17" s="4"/>
      <c r="P17" s="4"/>
      <c r="Q17" s="4"/>
      <c r="R17" s="4"/>
    </row>
    <row r="18" spans="1:18" ht="15.75" customHeight="1" thickBot="1" x14ac:dyDescent="0.2">
      <c r="A18" s="63"/>
      <c r="B18" s="184"/>
      <c r="C18" s="185"/>
      <c r="D18" s="187"/>
      <c r="E18" s="184"/>
      <c r="F18" s="185"/>
      <c r="G18" s="207"/>
      <c r="H18" s="204"/>
      <c r="I18" s="205"/>
      <c r="J18" s="198"/>
      <c r="K18" s="199"/>
      <c r="L18" s="63"/>
      <c r="M18" s="43"/>
      <c r="N18" s="43"/>
      <c r="O18" s="4"/>
      <c r="P18" s="4"/>
      <c r="Q18" s="4"/>
      <c r="R18" s="4"/>
    </row>
    <row r="19" spans="1:18" ht="17.25" customHeight="1" x14ac:dyDescent="0.15">
      <c r="A19" s="63"/>
      <c r="B19" s="182" t="s">
        <v>37</v>
      </c>
      <c r="C19" s="183"/>
      <c r="D19" s="186">
        <v>850</v>
      </c>
      <c r="E19" s="182" t="s">
        <v>36</v>
      </c>
      <c r="F19" s="183"/>
      <c r="G19" s="213">
        <f>(G17/G15)</f>
        <v>10</v>
      </c>
      <c r="H19" s="202"/>
      <c r="I19" s="203"/>
      <c r="J19" s="196"/>
      <c r="K19" s="197"/>
      <c r="L19" s="63"/>
      <c r="M19" s="43"/>
      <c r="N19" s="43"/>
      <c r="O19" s="4"/>
      <c r="P19" s="4"/>
      <c r="Q19" s="4"/>
      <c r="R19" s="4"/>
    </row>
    <row r="20" spans="1:18" ht="12.75" customHeight="1" thickBot="1" x14ac:dyDescent="0.2">
      <c r="A20" s="63"/>
      <c r="B20" s="184"/>
      <c r="C20" s="185"/>
      <c r="D20" s="187"/>
      <c r="E20" s="184"/>
      <c r="F20" s="185"/>
      <c r="G20" s="214"/>
      <c r="H20" s="204"/>
      <c r="I20" s="205"/>
      <c r="J20" s="198"/>
      <c r="K20" s="199"/>
      <c r="L20" s="63"/>
      <c r="M20" s="43"/>
      <c r="N20" s="43"/>
      <c r="O20" s="4"/>
      <c r="P20" s="4"/>
      <c r="Q20" s="4"/>
      <c r="R20" s="4"/>
    </row>
    <row r="21" spans="1:18" ht="12.75" customHeight="1" x14ac:dyDescent="0.15">
      <c r="A21" s="63"/>
      <c r="B21" s="182" t="s">
        <v>33</v>
      </c>
      <c r="C21" s="183"/>
      <c r="D21" s="209">
        <f>(D19/D11)</f>
        <v>34</v>
      </c>
      <c r="E21" s="182" t="s">
        <v>28</v>
      </c>
      <c r="F21" s="183"/>
      <c r="G21" s="191">
        <f>((G15/D11)*100%)</f>
        <v>0.4</v>
      </c>
      <c r="H21" s="202"/>
      <c r="I21" s="203"/>
      <c r="J21" s="196"/>
      <c r="K21" s="197"/>
      <c r="L21" s="63"/>
      <c r="M21" s="43"/>
      <c r="N21" s="43"/>
      <c r="O21" s="4"/>
      <c r="P21" s="4"/>
      <c r="Q21" s="4"/>
      <c r="R21" s="4"/>
    </row>
    <row r="22" spans="1:18" ht="12.75" customHeight="1" thickBot="1" x14ac:dyDescent="0.2">
      <c r="A22" s="63"/>
      <c r="B22" s="184"/>
      <c r="C22" s="185"/>
      <c r="D22" s="210"/>
      <c r="E22" s="184"/>
      <c r="F22" s="185"/>
      <c r="G22" s="192"/>
      <c r="H22" s="215"/>
      <c r="I22" s="216"/>
      <c r="J22" s="211"/>
      <c r="K22" s="212"/>
      <c r="L22" s="63"/>
      <c r="M22" s="43"/>
      <c r="N22" s="43"/>
      <c r="O22" s="4"/>
      <c r="P22" s="4"/>
      <c r="Q22" s="4"/>
      <c r="R22" s="4"/>
    </row>
    <row r="23" spans="1:18" ht="12.75" customHeight="1" x14ac:dyDescent="0.15">
      <c r="A23" s="63"/>
      <c r="B23" s="63"/>
      <c r="C23" s="63"/>
      <c r="D23" s="64"/>
      <c r="E23" s="64"/>
      <c r="F23" s="64"/>
      <c r="G23" s="64"/>
      <c r="H23" s="64"/>
      <c r="I23" s="64"/>
      <c r="J23" s="63"/>
      <c r="K23" s="63"/>
      <c r="L23" s="63"/>
      <c r="M23" s="43"/>
      <c r="N23" s="43"/>
      <c r="O23" s="4"/>
      <c r="P23" s="4"/>
      <c r="Q23" s="4"/>
      <c r="R23" s="4"/>
    </row>
    <row r="24" spans="1:18" ht="12.75" customHeight="1" x14ac:dyDescent="0.15">
      <c r="A24" s="5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50"/>
      <c r="M24" s="43"/>
      <c r="N24" s="43"/>
      <c r="O24" s="4"/>
      <c r="P24" s="4"/>
      <c r="Q24" s="4"/>
      <c r="R24" s="4"/>
    </row>
    <row r="25" spans="1:18" ht="16.5" customHeight="1" x14ac:dyDescent="0.15">
      <c r="A25" s="5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50"/>
      <c r="M25" s="43"/>
      <c r="N25" s="43"/>
      <c r="O25" s="4"/>
      <c r="P25" s="4"/>
      <c r="Q25" s="4"/>
      <c r="R25" s="4"/>
    </row>
    <row r="26" spans="1:18" ht="14.25" customHeight="1" x14ac:dyDescent="0.15">
      <c r="A26" s="88" t="s">
        <v>44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43"/>
      <c r="N26" s="43"/>
      <c r="O26" s="4"/>
      <c r="P26" s="4"/>
      <c r="Q26" s="4"/>
      <c r="R26" s="4"/>
    </row>
    <row r="27" spans="1:18" ht="9" customHeight="1" x14ac:dyDescent="0.1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43"/>
      <c r="N27" s="43"/>
      <c r="O27" s="4"/>
      <c r="P27" s="4"/>
      <c r="Q27" s="4"/>
      <c r="R27" s="4"/>
    </row>
    <row r="28" spans="1:18" ht="6.75" customHeight="1" x14ac:dyDescent="0.1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43"/>
      <c r="N28" s="43"/>
      <c r="O28" s="4"/>
      <c r="P28" s="4"/>
      <c r="Q28" s="4"/>
      <c r="R28" s="4"/>
    </row>
    <row r="29" spans="1:18" ht="13.5" customHeight="1" x14ac:dyDescent="0.15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43"/>
      <c r="N29" s="43"/>
      <c r="O29" s="4"/>
      <c r="P29" s="4"/>
      <c r="Q29" s="4"/>
      <c r="R29" s="4"/>
    </row>
    <row r="30" spans="1:18" ht="12.75" customHeight="1" x14ac:dyDescent="0.15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43"/>
      <c r="N30" s="43"/>
      <c r="O30" s="4"/>
      <c r="P30" s="4"/>
      <c r="Q30" s="4"/>
      <c r="R30" s="4"/>
    </row>
    <row r="31" spans="1:18" s="5" customFormat="1" ht="28.5" customHeight="1" x14ac:dyDescent="0.15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43"/>
      <c r="N31" s="43"/>
      <c r="O31" s="6"/>
      <c r="P31" s="6"/>
      <c r="Q31" s="9"/>
      <c r="R31" s="9"/>
    </row>
    <row r="32" spans="1:18" ht="12.75" hidden="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  <c r="P32" s="4"/>
      <c r="Q32" s="4"/>
      <c r="R32" s="4"/>
    </row>
    <row r="33" spans="1:18" ht="12.75" hidden="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  <c r="P33" s="4"/>
      <c r="Q33" s="4"/>
      <c r="R33" s="4"/>
    </row>
    <row r="34" spans="1:18" ht="12.7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4"/>
      <c r="P34" s="4"/>
      <c r="Q34" s="4"/>
      <c r="R34" s="4"/>
    </row>
    <row r="35" spans="1:18" ht="25.5" x14ac:dyDescent="0.3">
      <c r="A35" s="4"/>
      <c r="B35" s="13" t="s">
        <v>12</v>
      </c>
      <c r="C35" s="14" t="s">
        <v>12</v>
      </c>
      <c r="D35" s="17"/>
      <c r="E35" s="17"/>
      <c r="F35" s="17"/>
      <c r="G35" s="17"/>
      <c r="H35" s="17"/>
      <c r="I35" s="17"/>
      <c r="J35" s="15"/>
      <c r="K35" s="15"/>
      <c r="L35" s="4"/>
      <c r="M35" s="4"/>
      <c r="N35" s="4"/>
      <c r="O35" s="4"/>
      <c r="P35" s="4"/>
      <c r="Q35" s="4"/>
      <c r="R35" s="4"/>
    </row>
    <row r="36" spans="1:18" ht="12.75" hidden="1" customHeight="1" x14ac:dyDescent="0.15">
      <c r="A36" s="4"/>
      <c r="B36" s="16"/>
      <c r="C36" s="14"/>
      <c r="D36" s="14"/>
      <c r="E36" s="14"/>
      <c r="F36" s="15"/>
      <c r="G36" s="15"/>
      <c r="H36" s="15"/>
      <c r="I36" s="15"/>
      <c r="J36" s="15"/>
      <c r="K36" s="15"/>
      <c r="L36" s="4"/>
      <c r="M36" s="4"/>
      <c r="N36" s="4"/>
      <c r="O36" s="4"/>
      <c r="P36" s="4"/>
      <c r="Q36" s="4"/>
      <c r="R36" s="4"/>
    </row>
    <row r="37" spans="1:18" ht="26.25" hidden="1" customHeight="1" x14ac:dyDescent="0.3">
      <c r="A37" s="4"/>
      <c r="B37" s="16"/>
      <c r="C37" s="17" t="s">
        <v>10</v>
      </c>
      <c r="D37" s="17"/>
      <c r="E37" s="17"/>
      <c r="F37" s="15"/>
      <c r="G37" s="15"/>
      <c r="H37" s="15"/>
      <c r="I37" s="15"/>
      <c r="J37" s="15"/>
      <c r="K37" s="15"/>
      <c r="L37" s="4"/>
      <c r="M37" s="4"/>
      <c r="N37" s="4"/>
      <c r="O37" s="4"/>
      <c r="P37" s="4"/>
      <c r="Q37" s="4"/>
      <c r="R37" s="4"/>
    </row>
    <row r="38" spans="1:18" ht="12.75" hidden="1" customHeight="1" x14ac:dyDescent="0.15">
      <c r="A38" s="4"/>
      <c r="B38" s="4"/>
      <c r="C38" s="15"/>
      <c r="D38" s="15"/>
      <c r="E38" s="15"/>
      <c r="F38" s="15"/>
      <c r="G38" s="15"/>
      <c r="H38" s="15"/>
      <c r="I38" s="15"/>
      <c r="J38" s="15"/>
      <c r="K38" s="15"/>
      <c r="L38" s="4"/>
      <c r="M38" s="4"/>
      <c r="N38" s="4"/>
      <c r="O38" s="4"/>
      <c r="P38" s="4"/>
      <c r="Q38" s="4"/>
      <c r="R38" s="4"/>
    </row>
    <row r="39" spans="1:18" ht="12.75" customHeight="1" x14ac:dyDescent="0.15">
      <c r="A39" s="10"/>
      <c r="B39" s="10"/>
      <c r="C39" s="15"/>
      <c r="D39" s="10"/>
      <c r="E39" s="10"/>
      <c r="F39" s="10"/>
      <c r="G39" s="10"/>
      <c r="H39" s="10"/>
      <c r="I39" s="10"/>
      <c r="J39" s="15"/>
      <c r="K39" s="15"/>
      <c r="L39" s="4"/>
      <c r="M39" s="4"/>
      <c r="N39" s="4"/>
      <c r="O39" s="4"/>
      <c r="P39" s="4"/>
      <c r="Q39" s="4"/>
      <c r="R39" s="4"/>
    </row>
    <row r="40" spans="1:18" x14ac:dyDescent="0.15">
      <c r="A40" s="10"/>
      <c r="B40" s="10"/>
      <c r="C40" s="15"/>
      <c r="D40" s="10"/>
      <c r="E40" s="10"/>
      <c r="F40" s="10"/>
      <c r="G40" s="10"/>
      <c r="H40" s="10"/>
      <c r="I40" s="10"/>
      <c r="J40" s="15"/>
      <c r="K40" s="15"/>
      <c r="L40" s="4"/>
      <c r="M40" s="4"/>
      <c r="N40" s="4"/>
      <c r="O40" s="4"/>
      <c r="P40" s="4"/>
      <c r="Q40" s="4"/>
      <c r="R40" s="4"/>
    </row>
    <row r="41" spans="1:18" x14ac:dyDescent="0.15">
      <c r="A41" s="4"/>
      <c r="B41" s="4"/>
      <c r="C41" s="15"/>
      <c r="D41" s="10"/>
      <c r="E41" s="10"/>
      <c r="F41" s="10"/>
      <c r="G41" s="10"/>
      <c r="H41" s="10"/>
      <c r="I41" s="10"/>
      <c r="J41" s="15"/>
      <c r="K41" s="15"/>
      <c r="L41" s="4"/>
      <c r="M41" s="4"/>
      <c r="N41" s="4"/>
    </row>
    <row r="42" spans="1:18" ht="14.25" x14ac:dyDescent="0.15">
      <c r="A42" s="4"/>
      <c r="B42" s="188"/>
      <c r="C42" s="11"/>
      <c r="D42" s="10"/>
      <c r="E42" s="10"/>
      <c r="F42" s="10"/>
      <c r="G42" s="10"/>
      <c r="H42" s="10"/>
      <c r="I42" s="10"/>
      <c r="J42" s="11"/>
      <c r="K42" s="11"/>
      <c r="L42" s="188"/>
      <c r="M42" s="4"/>
      <c r="N42" s="4"/>
    </row>
    <row r="43" spans="1:18" ht="14.25" x14ac:dyDescent="0.15">
      <c r="A43" s="4"/>
      <c r="B43" s="188"/>
      <c r="C43" s="11"/>
      <c r="D43" s="11"/>
      <c r="E43" s="11"/>
      <c r="F43" s="11"/>
      <c r="G43" s="25"/>
      <c r="H43" s="25"/>
      <c r="I43" s="25"/>
      <c r="J43" s="12"/>
      <c r="K43" s="18"/>
      <c r="L43" s="188"/>
      <c r="M43" s="4"/>
      <c r="N43" s="4"/>
    </row>
    <row r="44" spans="1:18" ht="14.25" x14ac:dyDescent="0.15">
      <c r="A44" s="4"/>
      <c r="B44" s="188"/>
      <c r="C44" s="11"/>
      <c r="D44" s="11"/>
      <c r="E44" s="11"/>
      <c r="F44" s="11"/>
      <c r="G44" s="25"/>
      <c r="H44" s="25"/>
      <c r="I44" s="25"/>
      <c r="J44" s="19"/>
      <c r="K44" s="19"/>
      <c r="L44" s="188"/>
      <c r="M44" s="4"/>
      <c r="N44" s="4"/>
    </row>
    <row r="45" spans="1:18" ht="14.25" x14ac:dyDescent="0.15">
      <c r="A45" s="4"/>
      <c r="B45" s="12"/>
      <c r="C45" s="12"/>
      <c r="D45" s="25"/>
      <c r="E45" s="25"/>
      <c r="F45" s="25"/>
      <c r="G45" s="26"/>
      <c r="H45" s="26"/>
      <c r="I45" s="26"/>
      <c r="J45" s="18"/>
      <c r="K45" s="20"/>
      <c r="L45" s="20"/>
      <c r="M45" s="4"/>
      <c r="N45" s="4"/>
    </row>
    <row r="46" spans="1:18" ht="14.25" x14ac:dyDescent="0.15">
      <c r="A46" s="4"/>
      <c r="B46" s="12"/>
      <c r="C46" s="12"/>
      <c r="D46" s="25"/>
      <c r="E46" s="25"/>
      <c r="F46" s="25"/>
      <c r="G46" s="26"/>
      <c r="H46" s="26"/>
      <c r="I46" s="26"/>
      <c r="J46" s="18"/>
      <c r="K46" s="20"/>
      <c r="L46" s="20"/>
      <c r="M46" s="4"/>
      <c r="N46" s="4"/>
    </row>
    <row r="47" spans="1:18" ht="14.25" x14ac:dyDescent="0.15">
      <c r="A47" s="4"/>
      <c r="B47" s="12"/>
      <c r="C47" s="12"/>
      <c r="D47" s="25"/>
      <c r="E47" s="25"/>
      <c r="F47" s="25"/>
      <c r="G47" s="26"/>
      <c r="H47" s="26"/>
      <c r="I47" s="26"/>
      <c r="J47" s="18"/>
      <c r="K47" s="20"/>
      <c r="L47" s="20"/>
      <c r="M47" s="4"/>
      <c r="N47" s="4"/>
    </row>
    <row r="48" spans="1:18" ht="14.25" x14ac:dyDescent="0.15">
      <c r="A48" s="4"/>
      <c r="B48" s="12"/>
      <c r="C48" s="12"/>
      <c r="D48" s="25"/>
      <c r="E48" s="25"/>
      <c r="F48" s="25"/>
      <c r="G48" s="26"/>
      <c r="H48" s="26"/>
      <c r="I48" s="26"/>
      <c r="J48" s="18"/>
      <c r="K48" s="20"/>
      <c r="L48" s="20"/>
      <c r="M48" s="4"/>
      <c r="N48" s="4"/>
    </row>
    <row r="49" spans="1:14" ht="14.25" x14ac:dyDescent="0.15">
      <c r="A49" s="4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20"/>
      <c r="M49" s="4"/>
      <c r="N49" s="4"/>
    </row>
    <row r="50" spans="1:14" ht="14.25" x14ac:dyDescent="0.15">
      <c r="A50" s="4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20"/>
      <c r="M50" s="4"/>
      <c r="N50" s="4"/>
    </row>
    <row r="51" spans="1:14" ht="14.25" x14ac:dyDescent="0.15">
      <c r="A51" s="4"/>
      <c r="B51" s="12"/>
      <c r="C51" s="12"/>
      <c r="D51" s="18"/>
      <c r="E51" s="20"/>
      <c r="F51" s="18"/>
      <c r="G51" s="20"/>
      <c r="H51" s="18"/>
      <c r="I51" s="20"/>
      <c r="J51" s="18"/>
      <c r="K51" s="20"/>
      <c r="L51" s="20"/>
      <c r="M51" s="4"/>
      <c r="N51" s="4"/>
    </row>
    <row r="52" spans="1:14" ht="14.25" x14ac:dyDescent="0.15">
      <c r="A52" s="4"/>
      <c r="B52" s="12"/>
      <c r="C52" s="12"/>
      <c r="D52" s="18"/>
      <c r="E52" s="20"/>
      <c r="F52" s="18"/>
      <c r="G52" s="20"/>
      <c r="H52" s="18"/>
      <c r="I52" s="20"/>
      <c r="J52" s="18"/>
      <c r="K52" s="20"/>
      <c r="L52" s="20"/>
      <c r="M52" s="4"/>
      <c r="N52" s="4"/>
    </row>
    <row r="53" spans="1:14" ht="14.25" x14ac:dyDescent="0.15">
      <c r="A53" s="4"/>
      <c r="B53" s="12"/>
      <c r="C53" s="12"/>
      <c r="D53" s="18"/>
      <c r="E53" s="12"/>
      <c r="F53" s="18"/>
      <c r="G53" s="20"/>
      <c r="H53" s="18"/>
      <c r="I53" s="20"/>
      <c r="J53" s="18"/>
      <c r="K53" s="20"/>
      <c r="L53" s="20"/>
      <c r="M53" s="4"/>
      <c r="N53" s="4"/>
    </row>
    <row r="54" spans="1:14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15">
      <c r="A56" s="21"/>
      <c r="B56" s="21"/>
      <c r="C56" s="21"/>
      <c r="D56" s="201"/>
      <c r="E56" s="201"/>
      <c r="F56" s="201"/>
      <c r="G56" s="201"/>
      <c r="H56" s="201"/>
      <c r="I56" s="201"/>
      <c r="J56" s="21"/>
      <c r="K56" s="21"/>
      <c r="L56" s="21"/>
      <c r="M56" s="21"/>
      <c r="N56" s="21"/>
    </row>
    <row r="57" spans="1:14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9" spans="1:14" ht="14.25" x14ac:dyDescent="0.15">
      <c r="E69" s="188"/>
      <c r="F69" s="188"/>
      <c r="G69" s="11"/>
      <c r="H69" s="188"/>
      <c r="I69" s="188"/>
      <c r="J69" s="11"/>
    </row>
    <row r="70" spans="1:14" ht="14.25" x14ac:dyDescent="0.15">
      <c r="E70" s="188"/>
      <c r="F70" s="188"/>
      <c r="G70" s="11"/>
      <c r="H70" s="188"/>
      <c r="I70" s="188"/>
      <c r="J70" s="11"/>
    </row>
    <row r="71" spans="1:14" ht="14.25" x14ac:dyDescent="0.15">
      <c r="E71" s="188"/>
      <c r="F71" s="188"/>
      <c r="G71" s="11"/>
      <c r="H71" s="188"/>
      <c r="I71" s="188"/>
      <c r="J71" s="11"/>
    </row>
    <row r="72" spans="1:14" x14ac:dyDescent="0.15">
      <c r="E72" s="188"/>
      <c r="F72" s="188"/>
      <c r="G72" s="188"/>
      <c r="H72" s="188"/>
      <c r="I72" s="188"/>
      <c r="J72" s="188"/>
    </row>
    <row r="73" spans="1:14" x14ac:dyDescent="0.15">
      <c r="E73" s="188"/>
      <c r="F73" s="188"/>
      <c r="G73" s="188"/>
      <c r="H73" s="188"/>
      <c r="I73" s="188"/>
      <c r="J73" s="188"/>
    </row>
    <row r="74" spans="1:14" x14ac:dyDescent="0.15">
      <c r="E74" s="188"/>
      <c r="F74" s="188"/>
      <c r="G74" s="193"/>
      <c r="H74" s="188"/>
      <c r="I74" s="188"/>
      <c r="J74" s="193"/>
    </row>
    <row r="75" spans="1:14" x14ac:dyDescent="0.15">
      <c r="E75" s="188"/>
      <c r="F75" s="188"/>
      <c r="G75" s="193"/>
      <c r="H75" s="188"/>
      <c r="I75" s="188"/>
      <c r="J75" s="193"/>
    </row>
    <row r="76" spans="1:14" x14ac:dyDescent="0.15">
      <c r="E76" s="188"/>
      <c r="F76" s="188"/>
      <c r="G76" s="193"/>
      <c r="H76" s="188"/>
      <c r="I76" s="188"/>
      <c r="J76" s="193"/>
    </row>
    <row r="77" spans="1:14" x14ac:dyDescent="0.15">
      <c r="E77" s="188"/>
      <c r="F77" s="188"/>
      <c r="G77" s="193"/>
      <c r="H77" s="188"/>
      <c r="I77" s="188"/>
      <c r="J77" s="193"/>
    </row>
    <row r="78" spans="1:14" x14ac:dyDescent="0.15">
      <c r="E78" s="188"/>
      <c r="F78" s="188"/>
      <c r="G78" s="188"/>
      <c r="H78" s="188"/>
      <c r="I78" s="188"/>
      <c r="J78" s="188"/>
    </row>
    <row r="79" spans="1:14" x14ac:dyDescent="0.15">
      <c r="E79" s="188"/>
      <c r="F79" s="188"/>
      <c r="G79" s="188"/>
      <c r="H79" s="188"/>
      <c r="I79" s="188"/>
      <c r="J79" s="188"/>
    </row>
    <row r="80" spans="1:14" x14ac:dyDescent="0.15">
      <c r="E80" s="188"/>
      <c r="F80" s="188"/>
      <c r="G80" s="188"/>
      <c r="H80" s="188"/>
      <c r="I80" s="188"/>
      <c r="J80" s="188"/>
    </row>
    <row r="81" spans="5:10" x14ac:dyDescent="0.15">
      <c r="E81" s="188"/>
      <c r="F81" s="188"/>
      <c r="G81" s="188"/>
      <c r="H81" s="188"/>
      <c r="I81" s="188"/>
      <c r="J81" s="188"/>
    </row>
  </sheetData>
  <mergeCells count="85">
    <mergeCell ref="A5:D5"/>
    <mergeCell ref="J5:N5"/>
    <mergeCell ref="E2:I5"/>
    <mergeCell ref="D1:J1"/>
    <mergeCell ref="J3:N3"/>
    <mergeCell ref="A3:D3"/>
    <mergeCell ref="A4:D4"/>
    <mergeCell ref="J4:N4"/>
    <mergeCell ref="J17:K18"/>
    <mergeCell ref="J19:K20"/>
    <mergeCell ref="J21:K22"/>
    <mergeCell ref="G19:G20"/>
    <mergeCell ref="H12:I12"/>
    <mergeCell ref="H21:I22"/>
    <mergeCell ref="H17:I18"/>
    <mergeCell ref="A6:C7"/>
    <mergeCell ref="G13:G14"/>
    <mergeCell ref="H13:I14"/>
    <mergeCell ref="D21:D22"/>
    <mergeCell ref="J11:K11"/>
    <mergeCell ref="J12:K12"/>
    <mergeCell ref="J13:K14"/>
    <mergeCell ref="J15:K16"/>
    <mergeCell ref="E69:F69"/>
    <mergeCell ref="H69:I69"/>
    <mergeCell ref="B24:K25"/>
    <mergeCell ref="A26:L28"/>
    <mergeCell ref="A29:L31"/>
    <mergeCell ref="D56:I56"/>
    <mergeCell ref="H19:I20"/>
    <mergeCell ref="D15:D16"/>
    <mergeCell ref="G15:G16"/>
    <mergeCell ref="G17:G18"/>
    <mergeCell ref="D17:D18"/>
    <mergeCell ref="H15:I16"/>
    <mergeCell ref="L42:L44"/>
    <mergeCell ref="B42:B44"/>
    <mergeCell ref="E70:F70"/>
    <mergeCell ref="H70:I70"/>
    <mergeCell ref="E71:F71"/>
    <mergeCell ref="H71:I71"/>
    <mergeCell ref="H72:I73"/>
    <mergeCell ref="J72:J73"/>
    <mergeCell ref="E74:F75"/>
    <mergeCell ref="G74:G75"/>
    <mergeCell ref="H74:I75"/>
    <mergeCell ref="J74:J75"/>
    <mergeCell ref="E80:F81"/>
    <mergeCell ref="G80:G81"/>
    <mergeCell ref="H80:I81"/>
    <mergeCell ref="J80:J81"/>
    <mergeCell ref="H11:I11"/>
    <mergeCell ref="G21:G22"/>
    <mergeCell ref="E76:F77"/>
    <mergeCell ref="G76:G77"/>
    <mergeCell ref="H76:I77"/>
    <mergeCell ref="J76:J77"/>
    <mergeCell ref="E78:F79"/>
    <mergeCell ref="G78:G79"/>
    <mergeCell ref="H78:I79"/>
    <mergeCell ref="J78:J79"/>
    <mergeCell ref="E72:F73"/>
    <mergeCell ref="G72:G73"/>
    <mergeCell ref="B15:C16"/>
    <mergeCell ref="B17:C18"/>
    <mergeCell ref="B19:C20"/>
    <mergeCell ref="B21:C22"/>
    <mergeCell ref="E15:F16"/>
    <mergeCell ref="E17:F18"/>
    <mergeCell ref="E19:F20"/>
    <mergeCell ref="E21:F22"/>
    <mergeCell ref="D19:D20"/>
    <mergeCell ref="B11:C11"/>
    <mergeCell ref="B12:C12"/>
    <mergeCell ref="B13:C14"/>
    <mergeCell ref="E11:F11"/>
    <mergeCell ref="E12:F12"/>
    <mergeCell ref="E13:F14"/>
    <mergeCell ref="D13:D14"/>
    <mergeCell ref="B10:C10"/>
    <mergeCell ref="E10:F10"/>
    <mergeCell ref="H10:I10"/>
    <mergeCell ref="C8:E8"/>
    <mergeCell ref="I8:J8"/>
    <mergeCell ref="J10:K10"/>
  </mergeCells>
  <phoneticPr fontId="0" type="noConversion"/>
  <dataValidations count="14">
    <dataValidation allowBlank="1" showInputMessage="1" showErrorMessage="1" promptTitle="عدد الطلاب" prompt="الرجاء إدخال عدد الطلاب الكلي" sqref="D10 G69" xr:uid="{00000000-0002-0000-0300-000000000000}"/>
    <dataValidation allowBlank="1" showInputMessage="1" showErrorMessage="1" promptTitle="عدد المتقدمين للاختبار" prompt="الرجاء إدخال عدد الطلاب المتقدمين للاختبار فقط" sqref="D11 G70" xr:uid="{00000000-0002-0000-0300-000001000000}"/>
    <dataValidation allowBlank="1" showInputMessage="1" showErrorMessage="1" promptTitle="عدد الطلاب المتخلفين" prompt="الرجاء إدخال عدد الطلاب المتخلفين عن الاختبار" sqref="D12 G71" xr:uid="{00000000-0002-0000-0300-000002000000}"/>
    <dataValidation allowBlank="1" showInputMessage="1" showErrorMessage="1" promptTitle="علامة الاختبار" prompt="الرجااء إدخال العلامة النهائية للاختبار" sqref="D13 G72" xr:uid="{00000000-0002-0000-0300-000003000000}"/>
    <dataValidation allowBlank="1" showInputMessage="1" showErrorMessage="1" promptTitle="أعلى علامة" prompt="الرجاء إدخال أعلى علامة حصل عليها الطلاب" sqref="D15 G74" xr:uid="{00000000-0002-0000-0300-000004000000}"/>
    <dataValidation allowBlank="1" showInputMessage="1" showErrorMessage="1" promptTitle="عدد الطلاب الناجحين" prompt="الرجاء إدخال عدد الطلاب الناجحين في الاختبار فقط" sqref="G10 J69" xr:uid="{00000000-0002-0000-0300-000005000000}"/>
    <dataValidation allowBlank="1" showInputMessage="1" showErrorMessage="1" promptTitle="أدنى علامة" prompt="الرجاء إدخال أدنى علامة حصل عليها الطلاب" sqref="D17 G76" xr:uid="{00000000-0002-0000-0300-000006000000}"/>
    <dataValidation allowBlank="1" showInputMessage="1" showErrorMessage="1" promptTitle="مجموع علامات الطلاب" prompt="الرجاء إدخال مجموع علامات الطلاب في الاختبار" sqref="D19 G78" xr:uid="{00000000-0002-0000-0300-000007000000}"/>
    <dataValidation allowBlank="1" showInputMessage="1" showErrorMessage="1" promptTitle="مجموع علامات الناجحين" prompt="الرجاء إدخال مجموع علامات الطلاب الناجحين في الاختبار" sqref="G11 J70" xr:uid="{00000000-0002-0000-0300-000008000000}"/>
    <dataValidation allowBlank="1" showInputMessage="1" showErrorMessage="1" promptTitle="عدد الطلاب الراسبين" prompt="الرجاء إدخال عدد الطلاب الراسبين في الاختبار" sqref="J74:J75" xr:uid="{00000000-0002-0000-0300-000009000000}"/>
    <dataValidation allowBlank="1" showInputMessage="1" showErrorMessage="1" promptTitle="مجموع علامات الراسبين" prompt="الرجاء إدخال مجموع علامات الطلاب الراسبين في الاختبار" sqref="J76:J77" xr:uid="{00000000-0002-0000-0300-00000A000000}"/>
    <dataValidation type="whole" allowBlank="1" showInputMessage="1" showErrorMessage="1" promptTitle="علامة الامتحان " prompt="ارجو ادخال علامة الامتحان النهائي " sqref="E54" xr:uid="{00000000-0002-0000-0300-00000B000000}">
      <formula1>0</formula1>
      <formula2>100</formula2>
    </dataValidation>
    <dataValidation allowBlank="1" showInputMessage="1" showErrorMessage="1" promptTitle="الفئات" prompt="الرجاء إدخال الفئة التكرارية لعلامات الطلاب_x000a_مثال ( 0 - 7 )" sqref="H11:I11" xr:uid="{00000000-0002-0000-0300-00000C000000}"/>
    <dataValidation allowBlank="1" showInputMessage="1" showErrorMessage="1" promptTitle="التكرار" prompt="الرجاء إدخال عدد تكرار الفئة الواحدة من علامات الطلاب" sqref="J11:K11" xr:uid="{00000000-0002-0000-0300-00000D000000}"/>
  </dataValidations>
  <pageMargins left="0" right="0.78740157480314965" top="0.39370078740157483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الغرض وتحليل المحتوى</vt:lpstr>
      <vt:lpstr>جدول المواصفات</vt:lpstr>
      <vt:lpstr>تحليل ورقة الاختبار</vt:lpstr>
      <vt:lpstr>تحليل نتائج الاختبار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X</cp:lastModifiedBy>
  <cp:lastPrinted>2012-11-17T15:42:17Z</cp:lastPrinted>
  <dcterms:created xsi:type="dcterms:W3CDTF">2008-05-18T18:25:18Z</dcterms:created>
  <dcterms:modified xsi:type="dcterms:W3CDTF">2019-04-11T19:41:20Z</dcterms:modified>
</cp:coreProperties>
</file>