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سطح المكتب\مجلد جديد (2)\"/>
    </mc:Choice>
  </mc:AlternateContent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O22" i="1"/>
  <c r="R22" i="1"/>
  <c r="O20" i="1"/>
  <c r="R20" i="1"/>
  <c r="O18" i="1"/>
  <c r="R18" i="1"/>
  <c r="O16" i="1"/>
  <c r="R16" i="1"/>
  <c r="AA16" i="1"/>
  <c r="O14" i="1"/>
  <c r="R14" i="1"/>
  <c r="U16" i="1"/>
  <c r="AA24" i="1"/>
  <c r="U24" i="1"/>
  <c r="X24" i="1"/>
  <c r="AA22" i="1"/>
  <c r="X22" i="1"/>
  <c r="U22" i="1"/>
  <c r="X16" i="1"/>
  <c r="AA20" i="1"/>
  <c r="U20" i="1"/>
  <c r="X20" i="1"/>
  <c r="AA18" i="1"/>
  <c r="X18" i="1"/>
  <c r="U18" i="1"/>
  <c r="AA14" i="1"/>
  <c r="X14" i="1"/>
  <c r="U14" i="1"/>
  <c r="O10" i="1" l="1"/>
  <c r="R10" i="1" s="1"/>
  <c r="U10" i="1" s="1"/>
  <c r="O12" i="1"/>
  <c r="R12" i="1" s="1"/>
  <c r="U12" i="1" s="1"/>
  <c r="AA10" i="1"/>
  <c r="X10" i="1"/>
  <c r="AA8" i="1"/>
  <c r="X8" i="1"/>
  <c r="U8" i="1"/>
  <c r="O26" i="1"/>
  <c r="X12" i="1" l="1"/>
  <c r="AA12" i="1"/>
  <c r="AA26" i="1" s="1"/>
  <c r="U26" i="1"/>
  <c r="X26" i="1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<sst xmlns="http://schemas.openxmlformats.org/spreadsheetml/2006/main" count="19" uniqueCount="19">
  <si>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</si>
  <si>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</si>
  <si>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</si>
  <si>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</si>
  <si>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</si>
  <si>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</si>
  <si>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</si>
  <si>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</si>
  <si>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</si>
  <si>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</si>
  <si>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</si>
  <si>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</si>
  <si>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</si>
  <si>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</si>
  <si>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الصف: الاول</t>
  </si>
  <si>
    <t>المادة: العلوم</t>
  </si>
  <si>
    <t>الانسان وصحته</t>
  </si>
  <si>
    <t>النباتات والحيوانات</t>
  </si>
  <si>
    <t>اماكن عيش الكائنات الحية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</si>
</sst>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workbookViewId="0">
      <selection activeCell="E14" sqref="E14:K15"/>
    </sheetView>
  </sheetViews>
  <sheetFormatPr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5" ht="18.75">
      <c r="A2" s="2"/>
      <c r="B2" s="49" t="s">
        <v>14</v>
      </c>
      <c r="C2" s="49"/>
      <c r="D2" s="49"/>
      <c r="E2" s="49"/>
      <c r="F2" s="49"/>
      <c r="G2" s="49"/>
      <c r="H2" s="49"/>
      <c r="I2" s="49"/>
      <c r="J2" s="49"/>
      <c r="L2" s="26" t="s">
        <v>1</v>
      </c>
      <c r="M2" s="26"/>
      <c r="N2" s="26"/>
      <c r="O2" s="26"/>
      <c r="P2" s="26"/>
      <c r="Q2" s="26"/>
      <c r="R2" s="26"/>
      <c r="S2" s="26"/>
      <c r="T2" s="26"/>
      <c r="U2" s="26"/>
      <c r="Z2" s="19"/>
      <c r="AA2" s="19"/>
      <c r="AB2" s="19"/>
      <c r="AC2" s="19"/>
    </row>
    <row r="3" spans="1:35" ht="18">
      <c r="A3" s="2"/>
      <c r="B3" s="49" t="s">
        <v>15</v>
      </c>
      <c r="C3" s="49"/>
      <c r="D3" s="49"/>
      <c r="E3" s="49"/>
      <c r="F3" s="49"/>
      <c r="G3" s="49"/>
      <c r="H3" s="49"/>
      <c r="I3" s="49"/>
      <c r="J3" s="49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7" t="s">
        <v>2</v>
      </c>
      <c r="C5" s="20"/>
      <c r="D5" s="21"/>
      <c r="E5" s="37" t="s">
        <v>5</v>
      </c>
      <c r="F5" s="20"/>
      <c r="G5" s="20"/>
      <c r="H5" s="20"/>
      <c r="I5" s="20"/>
      <c r="J5" s="20"/>
      <c r="K5" s="21"/>
      <c r="L5" s="20" t="s">
        <v>3</v>
      </c>
      <c r="M5" s="20"/>
      <c r="N5" s="21"/>
      <c r="O5" s="20" t="s">
        <v>6</v>
      </c>
      <c r="P5" s="20"/>
      <c r="Q5" s="21"/>
      <c r="R5" s="20" t="s">
        <v>7</v>
      </c>
      <c r="S5" s="20"/>
      <c r="T5" s="20"/>
      <c r="U5" s="40" t="s">
        <v>8</v>
      </c>
      <c r="V5" s="20"/>
      <c r="W5" s="20"/>
      <c r="X5" s="20"/>
      <c r="Y5" s="20"/>
      <c r="Z5" s="20"/>
      <c r="AA5" s="20"/>
      <c r="AB5" s="20"/>
      <c r="AC5" s="21"/>
    </row>
    <row r="6" spans="1:35" ht="21.75" customHeight="1" thickTop="1" thickBot="1">
      <c r="A6" s="3"/>
      <c r="B6" s="38"/>
      <c r="C6" s="22"/>
      <c r="D6" s="23"/>
      <c r="E6" s="38"/>
      <c r="F6" s="22"/>
      <c r="G6" s="22"/>
      <c r="H6" s="22"/>
      <c r="I6" s="22"/>
      <c r="J6" s="22"/>
      <c r="K6" s="23"/>
      <c r="L6" s="22"/>
      <c r="M6" s="22"/>
      <c r="N6" s="23"/>
      <c r="O6" s="22"/>
      <c r="P6" s="22"/>
      <c r="Q6" s="23"/>
      <c r="R6" s="22"/>
      <c r="S6" s="22"/>
      <c r="T6" s="22"/>
      <c r="U6" s="37" t="s">
        <v>11</v>
      </c>
      <c r="V6" s="20"/>
      <c r="W6" s="21"/>
      <c r="X6" s="37" t="s">
        <v>9</v>
      </c>
      <c r="Y6" s="20"/>
      <c r="Z6" s="21"/>
      <c r="AA6" s="20" t="s">
        <v>10</v>
      </c>
      <c r="AB6" s="20"/>
      <c r="AC6" s="21"/>
      <c r="AF6" s="70" t="s">
        <v>12</v>
      </c>
      <c r="AG6" s="71"/>
      <c r="AH6" s="71"/>
      <c r="AI6" s="72"/>
    </row>
    <row r="7" spans="1:35" ht="19.5" customHeight="1" thickBot="1">
      <c r="A7" s="3"/>
      <c r="B7" s="39"/>
      <c r="C7" s="24"/>
      <c r="D7" s="25"/>
      <c r="E7" s="39"/>
      <c r="F7" s="24"/>
      <c r="G7" s="24"/>
      <c r="H7" s="24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4"/>
      <c r="U7" s="39"/>
      <c r="V7" s="24"/>
      <c r="W7" s="25"/>
      <c r="X7" s="39"/>
      <c r="Y7" s="24"/>
      <c r="Z7" s="25"/>
      <c r="AA7" s="24"/>
      <c r="AB7" s="24"/>
      <c r="AC7" s="25"/>
    </row>
    <row r="8" spans="1:35" ht="14.25" customHeight="1" thickTop="1">
      <c r="A8" s="3"/>
      <c r="B8" s="38">
        <v>1</v>
      </c>
      <c r="C8" s="22"/>
      <c r="D8" s="23"/>
      <c r="E8" s="41" t="s">
        <v>16</v>
      </c>
      <c r="F8" s="41"/>
      <c r="G8" s="41"/>
      <c r="H8" s="41"/>
      <c r="I8" s="41"/>
      <c r="J8" s="41"/>
      <c r="K8" s="42"/>
      <c r="L8" s="50">
        <v>14</v>
      </c>
      <c r="M8" s="51"/>
      <c r="N8" s="52"/>
      <c r="O8" s="43">
        <f>IF((L8&lt;1)," ",(L8/$L$26))</f>
        <v>0.27450980392156865</v>
      </c>
      <c r="P8" s="44"/>
      <c r="Q8" s="45"/>
      <c r="R8" s="6">
        <f>IF((L8&lt;1)," ",PRODUCT(O8,$R$26))</f>
        <v>6.8627450980392162</v>
      </c>
      <c r="S8" s="7"/>
      <c r="T8" s="8"/>
      <c r="U8" s="6">
        <f>IF(($L$8&lt;1)," ",PRODUCT($R$8,0.5))</f>
        <v>3.4313725490196081</v>
      </c>
      <c r="V8" s="7"/>
      <c r="W8" s="8"/>
      <c r="X8" s="6">
        <f>IF(($L$8&lt;1)," ",PRODUCT($R$8,0.3))</f>
        <v>2.0588235294117649</v>
      </c>
      <c r="Y8" s="7"/>
      <c r="Z8" s="8"/>
      <c r="AA8" s="6">
        <f>IF(($L$8&lt;1)," ",PRODUCT($R$8,0.2))</f>
        <v>1.3725490196078434</v>
      </c>
      <c r="AB8" s="7"/>
      <c r="AC8" s="8"/>
      <c r="AD8" s="5"/>
    </row>
    <row r="9" spans="1:35" ht="15.75" thickBot="1">
      <c r="A9" s="3"/>
      <c r="B9" s="46"/>
      <c r="C9" s="47"/>
      <c r="D9" s="48"/>
      <c r="E9" s="16"/>
      <c r="F9" s="16"/>
      <c r="G9" s="16"/>
      <c r="H9" s="16"/>
      <c r="I9" s="16"/>
      <c r="J9" s="16"/>
      <c r="K9" s="17"/>
      <c r="L9" s="15"/>
      <c r="M9" s="16"/>
      <c r="N9" s="17"/>
      <c r="O9" s="30"/>
      <c r="P9" s="31"/>
      <c r="Q9" s="32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 thickTop="1">
      <c r="A10" s="3"/>
      <c r="B10" s="53">
        <v>2</v>
      </c>
      <c r="C10" s="54"/>
      <c r="D10" s="55"/>
      <c r="E10" s="13" t="s">
        <v>17</v>
      </c>
      <c r="F10" s="13"/>
      <c r="G10" s="13"/>
      <c r="H10" s="13"/>
      <c r="I10" s="13"/>
      <c r="J10" s="13"/>
      <c r="K10" s="14"/>
      <c r="L10" s="12">
        <v>21</v>
      </c>
      <c r="M10" s="13"/>
      <c r="N10" s="14"/>
      <c r="O10" s="27">
        <f>IF((L10&lt;1)," ",(L10/$L$26))</f>
        <v>0.41176470588235292</v>
      </c>
      <c r="P10" s="28"/>
      <c r="Q10" s="29"/>
      <c r="R10" s="33">
        <f>IF((L10&lt;1)," ",PRODUCT(O10,$R$26))</f>
        <v>10.294117647058822</v>
      </c>
      <c r="S10" s="34"/>
      <c r="T10" s="35"/>
      <c r="U10" s="6">
        <f>IF(($L$10&lt;1)," ",PRODUCT($R$10,0.5))</f>
        <v>5.1470588235294112</v>
      </c>
      <c r="V10" s="7"/>
      <c r="W10" s="8"/>
      <c r="X10" s="6">
        <f>IF(($L$10&lt;1)," ",PRODUCT($R$10,0.3))</f>
        <v>3.0882352941176467</v>
      </c>
      <c r="Y10" s="7"/>
      <c r="Z10" s="8"/>
      <c r="AA10" s="6">
        <f>IF(($L$10&lt;1)," ",PRODUCT($R$10,0.2))</f>
        <v>2.0588235294117645</v>
      </c>
      <c r="AB10" s="7"/>
      <c r="AC10" s="8"/>
      <c r="AD10" s="5"/>
    </row>
    <row r="11" spans="1:35" ht="15.75" thickBot="1">
      <c r="A11" s="3"/>
      <c r="B11" s="46"/>
      <c r="C11" s="47"/>
      <c r="D11" s="48"/>
      <c r="E11" s="16"/>
      <c r="F11" s="16"/>
      <c r="G11" s="16"/>
      <c r="H11" s="16"/>
      <c r="I11" s="16"/>
      <c r="J11" s="16"/>
      <c r="K11" s="17"/>
      <c r="L11" s="15"/>
      <c r="M11" s="16"/>
      <c r="N11" s="17"/>
      <c r="O11" s="30"/>
      <c r="P11" s="31"/>
      <c r="Q11" s="32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 thickTop="1">
      <c r="A12" s="3"/>
      <c r="B12" s="53">
        <v>3</v>
      </c>
      <c r="C12" s="54"/>
      <c r="D12" s="55"/>
      <c r="E12" s="13" t="s">
        <v>18</v>
      </c>
      <c r="F12" s="13"/>
      <c r="G12" s="13"/>
      <c r="H12" s="13"/>
      <c r="I12" s="13"/>
      <c r="J12" s="13"/>
      <c r="K12" s="14"/>
      <c r="L12" s="12">
        <v>16</v>
      </c>
      <c r="M12" s="13"/>
      <c r="N12" s="14"/>
      <c r="O12" s="27">
        <f>IF((L12&lt;1)," ",(L12/$L$26))</f>
        <v>0.31372549019607843</v>
      </c>
      <c r="P12" s="28"/>
      <c r="Q12" s="29"/>
      <c r="R12" s="33">
        <f>IF((L12&lt;1)," ",PRODUCT(O12,$R$26))</f>
        <v>7.8431372549019605</v>
      </c>
      <c r="S12" s="34"/>
      <c r="T12" s="35"/>
      <c r="U12" s="6">
        <f>IF(($L$12&lt;1)," ",PRODUCT($R$12,0.5))</f>
        <v>3.9215686274509802</v>
      </c>
      <c r="V12" s="7"/>
      <c r="W12" s="8"/>
      <c r="X12" s="6">
        <f>IF(($L$12&lt;1)," ",PRODUCT($R$12,0.3))</f>
        <v>2.3529411764705879</v>
      </c>
      <c r="Y12" s="7"/>
      <c r="Z12" s="8"/>
      <c r="AA12" s="6">
        <f>IF(($L$12&lt;1)," ",PRODUCT($R$12,0.2))</f>
        <v>1.5686274509803921</v>
      </c>
      <c r="AB12" s="7"/>
      <c r="AC12" s="8"/>
      <c r="AD12" s="5"/>
    </row>
    <row r="13" spans="1:35" ht="15.75" thickBot="1">
      <c r="A13" s="3"/>
      <c r="B13" s="46"/>
      <c r="C13" s="47"/>
      <c r="D13" s="48"/>
      <c r="E13" s="16"/>
      <c r="F13" s="16"/>
      <c r="G13" s="16"/>
      <c r="H13" s="16"/>
      <c r="I13" s="16"/>
      <c r="J13" s="16"/>
      <c r="K13" s="17"/>
      <c r="L13" s="15"/>
      <c r="M13" s="16"/>
      <c r="N13" s="17"/>
      <c r="O13" s="30"/>
      <c r="P13" s="31"/>
      <c r="Q13" s="32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 thickTop="1">
      <c r="A14" s="3"/>
      <c r="B14" s="53">
        <v>4</v>
      </c>
      <c r="C14" s="54"/>
      <c r="D14" s="55"/>
      <c r="E14" s="13"/>
      <c r="F14" s="13"/>
      <c r="G14" s="13"/>
      <c r="H14" s="13"/>
      <c r="I14" s="13"/>
      <c r="J14" s="13"/>
      <c r="K14" s="14"/>
      <c r="L14" s="12"/>
      <c r="M14" s="13"/>
      <c r="N14" s="14"/>
      <c r="O14" s="27" t="str">
        <f>IF((L14&lt;1)," ",(L14/$L$26))</f>
        <v xml:space="preserve"> </v>
      </c>
      <c r="P14" s="28"/>
      <c r="Q14" s="29"/>
      <c r="R14" s="33" t="str">
        <f>IF((L14&lt;1)," ",PRODUCT(O14,$R$26))</f>
        <v xml:space="preserve"> </v>
      </c>
      <c r="S14" s="34"/>
      <c r="T14" s="35"/>
      <c r="U14" s="6" t="str">
        <f>IF(($L$14&lt;1)," ",PRODUCT($R$14,0.5))</f>
        <v xml:space="preserve"> </v>
      </c>
      <c r="V14" s="7"/>
      <c r="W14" s="8"/>
      <c r="X14" s="6" t="str">
        <f>IF(($L$14&lt;1)," ",PRODUCT($R$14,0.3))</f>
        <v xml:space="preserve"> </v>
      </c>
      <c r="Y14" s="7"/>
      <c r="Z14" s="8"/>
      <c r="AA14" s="6" t="str">
        <f>IF(($L$14&lt;1)," ",PRODUCT($R$14,0.2))</f>
        <v xml:space="preserve"> </v>
      </c>
      <c r="AB14" s="7"/>
      <c r="AC14" s="8"/>
      <c r="AD14" s="5"/>
    </row>
    <row r="15" spans="1:35" ht="15.75" thickBot="1">
      <c r="A15" s="3"/>
      <c r="B15" s="46"/>
      <c r="C15" s="47"/>
      <c r="D15" s="48"/>
      <c r="E15" s="16"/>
      <c r="F15" s="16"/>
      <c r="G15" s="16"/>
      <c r="H15" s="16"/>
      <c r="I15" s="16"/>
      <c r="J15" s="16"/>
      <c r="K15" s="17"/>
      <c r="L15" s="15"/>
      <c r="M15" s="16"/>
      <c r="N15" s="17"/>
      <c r="O15" s="30"/>
      <c r="P15" s="31"/>
      <c r="Q15" s="32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5.75" thickTop="1">
      <c r="A16" s="3"/>
      <c r="B16" s="53">
        <v>5</v>
      </c>
      <c r="C16" s="54"/>
      <c r="D16" s="55"/>
      <c r="E16" s="13"/>
      <c r="F16" s="13"/>
      <c r="G16" s="13"/>
      <c r="H16" s="13"/>
      <c r="I16" s="13"/>
      <c r="J16" s="13"/>
      <c r="K16" s="14"/>
      <c r="L16" s="12"/>
      <c r="M16" s="13"/>
      <c r="N16" s="14"/>
      <c r="O16" s="27" t="str">
        <f>IF((L16&lt;1)," ",(L16/$L$26))</f>
        <v xml:space="preserve"> </v>
      </c>
      <c r="P16" s="28"/>
      <c r="Q16" s="29"/>
      <c r="R16" s="33" t="str">
        <f>IF((L16&lt;1)," ",PRODUCT(O16,$R$26))</f>
        <v xml:space="preserve"> </v>
      </c>
      <c r="S16" s="34"/>
      <c r="T16" s="35"/>
      <c r="U16" s="6" t="str">
        <f>IF(($L$16&lt;1)," ",PRODUCT($R$16,0.5))</f>
        <v xml:space="preserve"> </v>
      </c>
      <c r="V16" s="7"/>
      <c r="W16" s="8"/>
      <c r="X16" s="6" t="str">
        <f>IF(($L$16&lt;1)," ",PRODUCT($R$16,0.3))</f>
        <v xml:space="preserve"> </v>
      </c>
      <c r="Y16" s="7"/>
      <c r="Z16" s="8"/>
      <c r="AA16" s="6" t="str">
        <f>IF(($L$16&lt;1)," ",PRODUCT($R$16,0.2))</f>
        <v xml:space="preserve"> </v>
      </c>
      <c r="AB16" s="7"/>
      <c r="AC16" s="8"/>
      <c r="AD16" s="5"/>
    </row>
    <row r="17" spans="1:30" ht="15.75" thickBot="1">
      <c r="A17" s="3"/>
      <c r="B17" s="46"/>
      <c r="C17" s="47"/>
      <c r="D17" s="48"/>
      <c r="E17" s="16"/>
      <c r="F17" s="16"/>
      <c r="G17" s="16"/>
      <c r="H17" s="16"/>
      <c r="I17" s="16"/>
      <c r="J17" s="16"/>
      <c r="K17" s="17"/>
      <c r="L17" s="15"/>
      <c r="M17" s="16"/>
      <c r="N17" s="17"/>
      <c r="O17" s="30"/>
      <c r="P17" s="31"/>
      <c r="Q17" s="32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 thickTop="1">
      <c r="A18" s="3"/>
      <c r="B18" s="53">
        <v>6</v>
      </c>
      <c r="C18" s="54"/>
      <c r="D18" s="55"/>
      <c r="E18" s="13"/>
      <c r="F18" s="13"/>
      <c r="G18" s="13"/>
      <c r="H18" s="13"/>
      <c r="I18" s="13"/>
      <c r="J18" s="13"/>
      <c r="K18" s="14"/>
      <c r="L18" s="12"/>
      <c r="M18" s="13"/>
      <c r="N18" s="14"/>
      <c r="O18" s="27" t="str">
        <f>IF((L18&lt;1)," ",(L18/$L$26))</f>
        <v xml:space="preserve"> </v>
      </c>
      <c r="P18" s="28"/>
      <c r="Q18" s="29"/>
      <c r="R18" s="33" t="str">
        <f>IF((L18&lt;1)," ",PRODUCT(O18,$R$26))</f>
        <v xml:space="preserve"> </v>
      </c>
      <c r="S18" s="34"/>
      <c r="T18" s="35"/>
      <c r="U18" s="6" t="str">
        <f>IF(($L$18&lt;1)," ",PRODUCT($R$18,0.5))</f>
        <v xml:space="preserve"> </v>
      </c>
      <c r="V18" s="7"/>
      <c r="W18" s="8"/>
      <c r="X18" s="6" t="str">
        <f>IF(($L$18&lt;1)," ",PRODUCT($R$18,0.3))</f>
        <v xml:space="preserve"> </v>
      </c>
      <c r="Y18" s="7"/>
      <c r="Z18" s="8"/>
      <c r="AA18" s="6" t="str">
        <f>IF(($L$18&lt;1)," ",PRODUCT($R$18,0.2))</f>
        <v xml:space="preserve"> </v>
      </c>
      <c r="AB18" s="7"/>
      <c r="AC18" s="8"/>
      <c r="AD18" s="5"/>
    </row>
    <row r="19" spans="1:30" ht="15.75" thickBot="1">
      <c r="A19" s="3"/>
      <c r="B19" s="46"/>
      <c r="C19" s="47"/>
      <c r="D19" s="48"/>
      <c r="E19" s="16"/>
      <c r="F19" s="16"/>
      <c r="G19" s="16"/>
      <c r="H19" s="16"/>
      <c r="I19" s="16"/>
      <c r="J19" s="16"/>
      <c r="K19" s="17"/>
      <c r="L19" s="15"/>
      <c r="M19" s="16"/>
      <c r="N19" s="17"/>
      <c r="O19" s="30"/>
      <c r="P19" s="31"/>
      <c r="Q19" s="32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5.75" thickTop="1">
      <c r="A20" s="3"/>
      <c r="B20" s="53">
        <v>7</v>
      </c>
      <c r="C20" s="54"/>
      <c r="D20" s="55"/>
      <c r="E20" s="13"/>
      <c r="F20" s="13"/>
      <c r="G20" s="13"/>
      <c r="H20" s="13"/>
      <c r="I20" s="13"/>
      <c r="J20" s="13"/>
      <c r="K20" s="14"/>
      <c r="L20" s="12"/>
      <c r="M20" s="13"/>
      <c r="N20" s="14"/>
      <c r="O20" s="27" t="str">
        <f>IF((L20&lt;1)," ",(L20/$L$26))</f>
        <v xml:space="preserve"> </v>
      </c>
      <c r="P20" s="28"/>
      <c r="Q20" s="29"/>
      <c r="R20" s="33" t="str">
        <f>IF((L20&lt;1)," ",PRODUCT(O20,$R$26))</f>
        <v xml:space="preserve"> </v>
      </c>
      <c r="S20" s="34"/>
      <c r="T20" s="35"/>
      <c r="U20" s="6" t="str">
        <f>IF(($L$20&lt;1)," ",PRODUCT($R$20,0.5))</f>
        <v xml:space="preserve"> </v>
      </c>
      <c r="V20" s="7"/>
      <c r="W20" s="8"/>
      <c r="X20" s="6" t="str">
        <f>IF(($L$20&lt;1)," ",PRODUCT($R$20,0.3))</f>
        <v xml:space="preserve"> </v>
      </c>
      <c r="Y20" s="7"/>
      <c r="Z20" s="8"/>
      <c r="AA20" s="6" t="str">
        <f>IF(($L$20&lt;1)," ",PRODUCT($R$20,0.2))</f>
        <v xml:space="preserve"> </v>
      </c>
      <c r="AB20" s="7"/>
      <c r="AC20" s="8"/>
      <c r="AD20" s="5"/>
    </row>
    <row r="21" spans="1:30" ht="15.75" thickBot="1">
      <c r="A21" s="3"/>
      <c r="B21" s="46"/>
      <c r="C21" s="47"/>
      <c r="D21" s="48"/>
      <c r="E21" s="16"/>
      <c r="F21" s="16"/>
      <c r="G21" s="16"/>
      <c r="H21" s="16"/>
      <c r="I21" s="16"/>
      <c r="J21" s="16"/>
      <c r="K21" s="17"/>
      <c r="L21" s="15"/>
      <c r="M21" s="16"/>
      <c r="N21" s="17"/>
      <c r="O21" s="30"/>
      <c r="P21" s="31"/>
      <c r="Q21" s="32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5.75" thickTop="1">
      <c r="A22" s="3"/>
      <c r="B22" s="53">
        <v>8</v>
      </c>
      <c r="C22" s="54"/>
      <c r="D22" s="55"/>
      <c r="E22" s="13"/>
      <c r="F22" s="13"/>
      <c r="G22" s="13"/>
      <c r="H22" s="13"/>
      <c r="I22" s="13"/>
      <c r="J22" s="13"/>
      <c r="K22" s="14"/>
      <c r="L22" s="12"/>
      <c r="M22" s="13"/>
      <c r="N22" s="14"/>
      <c r="O22" s="27" t="str">
        <f>IF((L22&lt;1)," ",(L22/$L$26))</f>
        <v xml:space="preserve"> </v>
      </c>
      <c r="P22" s="28"/>
      <c r="Q22" s="29"/>
      <c r="R22" s="33" t="str">
        <f>IF((L22&lt;1)," ",PRODUCT(O22,$R$26))</f>
        <v xml:space="preserve"> </v>
      </c>
      <c r="S22" s="34"/>
      <c r="T22" s="35"/>
      <c r="U22" s="6" t="str">
        <f>IF(($L$22&lt;1)," ",PRODUCT($R$22,0.5))</f>
        <v xml:space="preserve"> </v>
      </c>
      <c r="V22" s="7"/>
      <c r="W22" s="8"/>
      <c r="X22" s="6" t="str">
        <f>IF(($L$22&lt;1)," ",PRODUCT($R$22,0.3))</f>
        <v xml:space="preserve"> </v>
      </c>
      <c r="Y22" s="7"/>
      <c r="Z22" s="8"/>
      <c r="AA22" s="6" t="str">
        <f>IF(($L$22&lt;1)," ",PRODUCT($R$22,0.2))</f>
        <v xml:space="preserve"> </v>
      </c>
      <c r="AB22" s="7"/>
      <c r="AC22" s="8"/>
      <c r="AD22" s="5"/>
    </row>
    <row r="23" spans="1:30" ht="15.75" thickBot="1">
      <c r="A23" s="3"/>
      <c r="B23" s="46"/>
      <c r="C23" s="47"/>
      <c r="D23" s="48"/>
      <c r="E23" s="16"/>
      <c r="F23" s="16"/>
      <c r="G23" s="16"/>
      <c r="H23" s="16"/>
      <c r="I23" s="16"/>
      <c r="J23" s="16"/>
      <c r="K23" s="17"/>
      <c r="L23" s="15"/>
      <c r="M23" s="16"/>
      <c r="N23" s="17"/>
      <c r="O23" s="30"/>
      <c r="P23" s="31"/>
      <c r="Q23" s="32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5.75" thickTop="1">
      <c r="A24" s="3"/>
      <c r="B24" s="53">
        <v>9</v>
      </c>
      <c r="C24" s="54"/>
      <c r="D24" s="55"/>
      <c r="E24" s="13"/>
      <c r="F24" s="13"/>
      <c r="G24" s="13"/>
      <c r="H24" s="13"/>
      <c r="I24" s="13"/>
      <c r="J24" s="13"/>
      <c r="K24" s="14"/>
      <c r="L24" s="12"/>
      <c r="M24" s="13"/>
      <c r="N24" s="14"/>
      <c r="O24" s="27" t="str">
        <f>IF((L24&lt;1)," ",(L24/$L$26))</f>
        <v xml:space="preserve"> </v>
      </c>
      <c r="P24" s="28"/>
      <c r="Q24" s="29"/>
      <c r="R24" s="33" t="str">
        <f>IF((L24&lt;1)," ",PRODUCT(O24,$R$26))</f>
        <v xml:space="preserve"> </v>
      </c>
      <c r="S24" s="34"/>
      <c r="T24" s="35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5.75" thickBot="1">
      <c r="A25" s="3"/>
      <c r="B25" s="38"/>
      <c r="C25" s="22"/>
      <c r="D25" s="23"/>
      <c r="E25" s="41"/>
      <c r="F25" s="41"/>
      <c r="G25" s="41"/>
      <c r="H25" s="41"/>
      <c r="I25" s="41"/>
      <c r="J25" s="41"/>
      <c r="K25" s="42"/>
      <c r="L25" s="75"/>
      <c r="M25" s="65"/>
      <c r="N25" s="76"/>
      <c r="O25" s="73"/>
      <c r="P25" s="60"/>
      <c r="Q25" s="74"/>
      <c r="R25" s="67"/>
      <c r="S25" s="68"/>
      <c r="T25" s="69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 thickTop="1">
      <c r="A26" s="3"/>
      <c r="B26" s="37" t="s">
        <v>4</v>
      </c>
      <c r="C26" s="20"/>
      <c r="D26" s="20"/>
      <c r="E26" s="20"/>
      <c r="F26" s="20"/>
      <c r="G26" s="20"/>
      <c r="H26" s="20"/>
      <c r="I26" s="20"/>
      <c r="J26" s="20"/>
      <c r="K26" s="21"/>
      <c r="L26" s="20">
        <f>IF(SUM(L8:N25)&lt;1," ",SUM(L8:N25))</f>
        <v>51</v>
      </c>
      <c r="M26" s="20"/>
      <c r="N26" s="21"/>
      <c r="O26" s="56">
        <f>IF(SUM(O8:Q25)&lt;1," ",SUM(O8:Q25))</f>
        <v>1</v>
      </c>
      <c r="P26" s="57"/>
      <c r="Q26" s="58"/>
      <c r="R26" s="62">
        <v>25</v>
      </c>
      <c r="S26" s="41"/>
      <c r="T26" s="63"/>
      <c r="U26" s="6">
        <f>IF((L8&lt;1)," ",SUM(U8:U25))</f>
        <v>12.5</v>
      </c>
      <c r="V26" s="7"/>
      <c r="W26" s="8"/>
      <c r="X26" s="6">
        <f>IF((L8&lt;1)," ",SUM(X8:X25))</f>
        <v>7.4999999999999991</v>
      </c>
      <c r="Y26" s="7"/>
      <c r="Z26" s="8"/>
      <c r="AA26" s="6">
        <f>IF((L8&lt;1)," ",SUM(AA8:AA25))</f>
        <v>5</v>
      </c>
      <c r="AB26" s="7"/>
      <c r="AC26" s="8"/>
      <c r="AD26" s="5"/>
    </row>
    <row r="27" spans="1:30" ht="15.75" thickBot="1">
      <c r="A27" s="3"/>
      <c r="B27" s="39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5"/>
      <c r="O27" s="59"/>
      <c r="P27" s="60"/>
      <c r="Q27" s="61"/>
      <c r="R27" s="64"/>
      <c r="S27" s="65"/>
      <c r="T27" s="66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5.75" thickTop="1"/>
    <row r="29" spans="1:30" ht="18.75" customHeight="1">
      <c r="W29" s="18" t="s">
        <v>13</v>
      </c>
      <c r="X29" s="18"/>
      <c r="Y29" s="18"/>
      <c r="Z29" s="18"/>
      <c r="AA29" s="18"/>
      <c r="AB29" s="18"/>
    </row>
    <row r="30" spans="1:30" ht="18.75" customHeight="1">
      <c r="W30" s="18"/>
      <c r="X30" s="18"/>
      <c r="Y30" s="18"/>
      <c r="Z30" s="18"/>
      <c r="AA30" s="18"/>
      <c r="AB30" s="18"/>
    </row>
  </sheetData>
  <mergeCells count="95"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dcterms:created xsi:type="dcterms:W3CDTF">2012-05-28T11:41:01Z</dcterms:created>
  <dcterms:modified xsi:type="dcterms:W3CDTF">2023-11-28T15:35:52Z</dcterms:modified>
</cp:coreProperties>
</file>