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 s="1"/>
  <c r="O14" i="1"/>
  <c r="R14" i="1" s="1"/>
  <c r="O12" i="1"/>
  <c r="R12" i="1"/>
  <c r="U12" i="1" s="1"/>
  <c r="R10" i="1"/>
  <c r="AA24" i="1"/>
  <c r="U24" i="1"/>
  <c r="X24" i="1"/>
  <c r="AA22" i="1"/>
  <c r="X22" i="1"/>
  <c r="U22" i="1"/>
  <c r="AA20" i="1"/>
  <c r="U20" i="1"/>
  <c r="X20" i="1"/>
  <c r="AA18" i="1"/>
  <c r="X18" i="1"/>
  <c r="U18" i="1"/>
  <c r="U16" i="1" l="1"/>
  <c r="AA16" i="1"/>
  <c r="X16" i="1"/>
  <c r="X14" i="1"/>
  <c r="U14" i="1"/>
  <c r="AA14" i="1"/>
  <c r="AA12" i="1"/>
  <c r="U10" i="1"/>
  <c r="AA10" i="1"/>
  <c r="X12" i="1"/>
  <c r="X10" i="1"/>
  <c r="AA8" i="1"/>
  <c r="X8" i="1"/>
  <c r="U8" i="1"/>
  <c r="O26" i="1"/>
  <c r="U26" i="1" l="1"/>
  <c r="AA26" i="1"/>
  <c r="X26" i="1"/>
</calcChain>
</file>

<file path=xl/sharedStrings.xml><?xml version="1.0" encoding="utf-8"?>
<sst xmlns="http://schemas.openxmlformats.org/spreadsheetml/2006/main" count="21" uniqueCount="21">
  <si>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</si>
  <si>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</si>
  <si>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</si>
  <si>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</si>
  <si>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</si>
  <si>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</si>
  <si>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</si>
  <si>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</si>
  <si>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</si>
  <si>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</si>
  <si>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</si>
  <si>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</si>
  <si>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</si>
  <si>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</si>
  <si>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</si>
  <si>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اللغة العربية</t>
  </si>
  <si>
    <t>اسرتي</t>
  </si>
  <si>
    <t>انا احب وطني</t>
  </si>
  <si>
    <t>احب النظافة</t>
  </si>
  <si>
    <t>رسومي المتحركة</t>
  </si>
  <si>
    <t>لعبتي المفضلة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</si>
</sst>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topLeftCell="A3" workbookViewId="0">
      <selection activeCell="L14" sqref="L14:N15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14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15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22</v>
      </c>
      <c r="M8" s="51"/>
      <c r="N8" s="52"/>
      <c r="O8" s="43">
        <f>IF((L8&lt;1)," ",(L8/$L$26))</f>
        <v>0.17054263565891473</v>
      </c>
      <c r="P8" s="44"/>
      <c r="Q8" s="45"/>
      <c r="R8" s="6">
        <f>IF((L8&lt;1)," ",PRODUCT(O8,$R$26))</f>
        <v>4.2635658914728678</v>
      </c>
      <c r="S8" s="7"/>
      <c r="T8" s="8"/>
      <c r="U8" s="6">
        <f>IF(($L$8&lt;1)," ",PRODUCT($R$8,0.5))</f>
        <v>2.1317829457364339</v>
      </c>
      <c r="V8" s="7"/>
      <c r="W8" s="8"/>
      <c r="X8" s="6">
        <f>IF(($L$8&lt;1)," ",PRODUCT($R$8,0.3))</f>
        <v>1.2790697674418603</v>
      </c>
      <c r="Y8" s="7"/>
      <c r="Z8" s="8"/>
      <c r="AA8" s="6">
        <f>IF(($L$8&lt;1)," ",PRODUCT($R$8,0.2))</f>
        <v>0.8527131782945736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28</v>
      </c>
      <c r="M10" s="13"/>
      <c r="N10" s="14"/>
      <c r="O10" s="27">
        <v>0.21</v>
      </c>
      <c r="P10" s="28"/>
      <c r="Q10" s="29"/>
      <c r="R10" s="33">
        <f>IF((L10&lt;1)," ",PRODUCT(O10,$R$26))</f>
        <v>5.25</v>
      </c>
      <c r="S10" s="34"/>
      <c r="T10" s="35"/>
      <c r="U10" s="6">
        <f>IF(($L$10&lt;1)," ",PRODUCT($R$10,0.5))</f>
        <v>2.625</v>
      </c>
      <c r="V10" s="7"/>
      <c r="W10" s="8"/>
      <c r="X10" s="6">
        <f>IF(($L$10&lt;1)," ",PRODUCT($R$10,0.3))</f>
        <v>1.575</v>
      </c>
      <c r="Y10" s="7"/>
      <c r="Z10" s="8"/>
      <c r="AA10" s="6">
        <f>IF(($L$10&lt;1)," ",PRODUCT($R$10,0.2))</f>
        <v>1.05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26</v>
      </c>
      <c r="M12" s="13"/>
      <c r="N12" s="14"/>
      <c r="O12" s="27">
        <f>IF((L12&lt;1)," ",(L12/$L$26))</f>
        <v>0.20155038759689922</v>
      </c>
      <c r="P12" s="28"/>
      <c r="Q12" s="29"/>
      <c r="R12" s="33">
        <f>IF((L12&lt;1)," ",PRODUCT(O12,$R$26))</f>
        <v>5.0387596899224807</v>
      </c>
      <c r="S12" s="34"/>
      <c r="T12" s="35"/>
      <c r="U12" s="6">
        <f>IF(($L$12&lt;1)," ",PRODUCT($R$12,0.5))</f>
        <v>2.5193798449612403</v>
      </c>
      <c r="V12" s="7"/>
      <c r="W12" s="8"/>
      <c r="X12" s="6">
        <f>IF(($L$12&lt;1)," ",PRODUCT($R$12,0.3))</f>
        <v>1.5116279069767442</v>
      </c>
      <c r="Y12" s="7"/>
      <c r="Z12" s="8"/>
      <c r="AA12" s="6">
        <f>IF(($L$12&lt;1)," ",PRODUCT($R$12,0.2))</f>
        <v>1.0077519379844961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 t="s">
        <v>19</v>
      </c>
      <c r="F14" s="13"/>
      <c r="G14" s="13"/>
      <c r="H14" s="13"/>
      <c r="I14" s="13"/>
      <c r="J14" s="13"/>
      <c r="K14" s="14"/>
      <c r="L14" s="12">
        <v>29</v>
      </c>
      <c r="M14" s="13"/>
      <c r="N14" s="14"/>
      <c r="O14" s="27">
        <f>IF((L14&lt;1)," ",(L14/$L$26))</f>
        <v>0.22480620155038761</v>
      </c>
      <c r="P14" s="28"/>
      <c r="Q14" s="29"/>
      <c r="R14" s="33">
        <f>IF((L14&lt;1)," ",PRODUCT(O14,$R$26))</f>
        <v>5.6201550387596901</v>
      </c>
      <c r="S14" s="34"/>
      <c r="T14" s="35"/>
      <c r="U14" s="6">
        <f>IF(($L$14&lt;1)," ",PRODUCT($R$14,0.5))</f>
        <v>2.8100775193798451</v>
      </c>
      <c r="V14" s="7"/>
      <c r="W14" s="8"/>
      <c r="X14" s="6">
        <f>IF(($L$14&lt;1)," ",PRODUCT($R$14,0.3))</f>
        <v>1.6860465116279071</v>
      </c>
      <c r="Y14" s="7"/>
      <c r="Z14" s="8"/>
      <c r="AA14" s="6">
        <f>IF(($L$14&lt;1)," ",PRODUCT($R$14,0.2))</f>
        <v>1.124031007751938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 t="s">
        <v>20</v>
      </c>
      <c r="F16" s="13"/>
      <c r="G16" s="13"/>
      <c r="H16" s="13"/>
      <c r="I16" s="13"/>
      <c r="J16" s="13"/>
      <c r="K16" s="14"/>
      <c r="L16" s="12">
        <v>24</v>
      </c>
      <c r="M16" s="13"/>
      <c r="N16" s="14"/>
      <c r="O16" s="27">
        <f>IF((L16&lt;1)," ",(L16/$L$26))</f>
        <v>0.18604651162790697</v>
      </c>
      <c r="P16" s="28"/>
      <c r="Q16" s="29"/>
      <c r="R16" s="33">
        <f>IF((L16&lt;1)," ",PRODUCT(O16,$R$26))</f>
        <v>4.6511627906976747</v>
      </c>
      <c r="S16" s="34"/>
      <c r="T16" s="35"/>
      <c r="U16" s="6">
        <f>IF(($L$16&lt;1)," ",PRODUCT($R$16,0.5))</f>
        <v>2.3255813953488373</v>
      </c>
      <c r="V16" s="7"/>
      <c r="W16" s="8"/>
      <c r="X16" s="6">
        <f>IF(($L$16&lt;1)," ",PRODUCT($R$16,0.3))</f>
        <v>1.3953488372093024</v>
      </c>
      <c r="Y16" s="7"/>
      <c r="Z16" s="8"/>
      <c r="AA16" s="6">
        <f>IF(($L$16&lt;1)," ",PRODUCT($R$16,0.2))</f>
        <v>0.93023255813953498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129</v>
      </c>
      <c r="M26" s="20"/>
      <c r="N26" s="21"/>
      <c r="O26" s="56" t="str">
        <f>IF(SUM(O8:Q25)&lt;1," ",SUM(O8:Q25))</f>
        <v xml:space="preserve"> </v>
      </c>
      <c r="P26" s="57"/>
      <c r="Q26" s="58"/>
      <c r="R26" s="62">
        <v>25</v>
      </c>
      <c r="S26" s="41"/>
      <c r="T26" s="63"/>
      <c r="U26" s="6">
        <f>IF((L8&lt;1)," ",SUM(U8:U25))</f>
        <v>12.411821705426357</v>
      </c>
      <c r="V26" s="7"/>
      <c r="W26" s="8"/>
      <c r="X26" s="6">
        <f>IF((L8&lt;1)," ",SUM(X8:X25))</f>
        <v>7.4470930232558139</v>
      </c>
      <c r="Y26" s="7"/>
      <c r="Z26" s="8"/>
      <c r="AA26" s="6">
        <f>IF((L8&lt;1)," ",SUM(AA8:AA25))</f>
        <v>4.9647286821705423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2023-11-28T15:23:08Z</dcterms:modified>
</cp:coreProperties>
</file>