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enovo\Documents\final to send\"/>
    </mc:Choice>
  </mc:AlternateContent>
  <bookViews>
    <workbookView xWindow="0" yWindow="0" windowWidth="20490" windowHeight="7755" activeTab="1"/>
  </bookViews>
  <sheets>
    <sheet name="سابع فصل اول" sheetId="6" r:id="rId1"/>
    <sheet name="ثامن فصل اول" sheetId="7" r:id="rId2"/>
    <sheet name="تاسع فصل اول" sheetId="1" r:id="rId3"/>
    <sheet name="عاشر فصل اول" sheetId="5" r:id="rId4"/>
  </sheets>
  <calcPr calcId="152511"/>
</workbook>
</file>

<file path=xl/calcChain.xml><?xml version="1.0" encoding="utf-8"?>
<calcChain xmlns="http://schemas.openxmlformats.org/spreadsheetml/2006/main">
  <c r="C8" i="6" l="1"/>
  <c r="D6" i="6" s="1"/>
  <c r="E8" i="7"/>
  <c r="F7" i="7" s="1"/>
  <c r="C8" i="7"/>
  <c r="D7" i="7" s="1"/>
  <c r="G7" i="7" s="1"/>
  <c r="H7" i="7" s="1"/>
  <c r="I7" i="7" s="1"/>
  <c r="D6" i="7"/>
  <c r="E8" i="6"/>
  <c r="F7" i="6" s="1"/>
  <c r="E8" i="5"/>
  <c r="F6" i="5" s="1"/>
  <c r="C8" i="5"/>
  <c r="D6" i="5" s="1"/>
  <c r="F6" i="6" l="1"/>
  <c r="F8" i="6" s="1"/>
  <c r="F7" i="5"/>
  <c r="F8" i="5" s="1"/>
  <c r="D7" i="5"/>
  <c r="D7" i="6"/>
  <c r="G7" i="6" s="1"/>
  <c r="H7" i="6" s="1"/>
  <c r="I7" i="6" s="1"/>
  <c r="D8" i="7"/>
  <c r="G6" i="6"/>
  <c r="F6" i="7"/>
  <c r="F8" i="7" s="1"/>
  <c r="G6" i="7"/>
  <c r="G6" i="5"/>
  <c r="E8" i="1"/>
  <c r="C8" i="1"/>
  <c r="D6" i="1" s="1"/>
  <c r="G7" i="5" l="1"/>
  <c r="H7" i="5" s="1"/>
  <c r="I7" i="5" s="1"/>
  <c r="D8" i="5"/>
  <c r="D8" i="6"/>
  <c r="H6" i="7"/>
  <c r="G8" i="7"/>
  <c r="H6" i="6"/>
  <c r="G8" i="6"/>
  <c r="H6" i="5"/>
  <c r="G8" i="5"/>
  <c r="D7" i="1"/>
  <c r="F7" i="1"/>
  <c r="F6" i="1"/>
  <c r="G6" i="1" s="1"/>
  <c r="H8" i="7" l="1"/>
  <c r="I6" i="7"/>
  <c r="I8" i="7" s="1"/>
  <c r="I6" i="6"/>
  <c r="I8" i="6" s="1"/>
  <c r="H8" i="6"/>
  <c r="I6" i="5"/>
  <c r="I8" i="5" s="1"/>
  <c r="H8" i="5"/>
  <c r="G7" i="1"/>
  <c r="H7" i="1" s="1"/>
  <c r="I7" i="1" s="1"/>
  <c r="D8" i="1"/>
  <c r="H6" i="1"/>
  <c r="I6" i="1" s="1"/>
  <c r="F8" i="1"/>
  <c r="H8" i="1" l="1"/>
  <c r="I8" i="1"/>
  <c r="G8" i="1"/>
</calcChain>
</file>

<file path=xl/sharedStrings.xml><?xml version="1.0" encoding="utf-8"?>
<sst xmlns="http://schemas.openxmlformats.org/spreadsheetml/2006/main" count="112" uniqueCount="36">
  <si>
    <t>وزن 
الصفحات</t>
  </si>
  <si>
    <t>عدد 
الأهداف</t>
  </si>
  <si>
    <t>وزن
 الأهداف</t>
  </si>
  <si>
    <t>الوزن
 الفعلي</t>
  </si>
  <si>
    <t>الوحدة</t>
  </si>
  <si>
    <t>المجموع</t>
  </si>
  <si>
    <t>( وزن الصفحة + وزن الهدف )  /  2</t>
  </si>
  <si>
    <t xml:space="preserve">  </t>
  </si>
  <si>
    <t>الفصل / الموضوع</t>
  </si>
  <si>
    <t>عدد
الصفحات</t>
  </si>
  <si>
    <t>(عدد الصفحات / مجموع الصفحات )  × 100 %</t>
  </si>
  <si>
    <t>( عدد الأهداف / مجموع الأهداف )  × 100 %</t>
  </si>
  <si>
    <t>علامة
 الفصل</t>
  </si>
  <si>
    <t>ملاحظة :  تضرب العلامة النهائية في 0.4 لتصبح العلامة من 40</t>
  </si>
  <si>
    <t xml:space="preserve">الأولى </t>
  </si>
  <si>
    <t>الثانية</t>
  </si>
  <si>
    <t>علامات الوحدة</t>
  </si>
  <si>
    <t xml:space="preserve">  وزن الصفحة  =</t>
  </si>
  <si>
    <t xml:space="preserve">  وزن الهدف  =</t>
  </si>
  <si>
    <t xml:space="preserve">  الوزن الفعلي =</t>
  </si>
  <si>
    <t>العلامة=(الوزن الفعلي/100)× العلامة (40)</t>
  </si>
  <si>
    <t>جدول مواصفات  اختبار نهاية الفصل الدراسي الاول لمبحث ‏الحاسوب</t>
  </si>
  <si>
    <t>للعـــــــــــام 2019  /  2020</t>
  </si>
  <si>
    <r>
      <t>المادة :</t>
    </r>
    <r>
      <rPr>
        <sz val="12"/>
        <rFont val="Tahoma"/>
        <family val="2"/>
      </rPr>
      <t xml:space="preserve">  الحاسوب                            </t>
    </r>
    <r>
      <rPr>
        <b/>
        <sz val="12"/>
        <rFont val="Tahoma"/>
        <family val="2"/>
      </rPr>
      <t xml:space="preserve">  الصف :</t>
    </r>
    <r>
      <rPr>
        <sz val="12"/>
        <rFont val="Tahoma"/>
        <family val="2"/>
      </rPr>
      <t xml:space="preserve"> التاسع     </t>
    </r>
    <r>
      <rPr>
        <b/>
        <sz val="12"/>
        <rFont val="Tahoma"/>
        <family val="2"/>
      </rPr>
      <t xml:space="preserve"> الفصل الدراسي</t>
    </r>
    <r>
      <rPr>
        <sz val="12"/>
        <rFont val="Tahoma"/>
        <family val="2"/>
      </rPr>
      <t xml:space="preserve"> </t>
    </r>
    <r>
      <rPr>
        <b/>
        <sz val="12"/>
        <rFont val="Tahoma"/>
        <family val="2"/>
      </rPr>
      <t xml:space="preserve">الاول        </t>
    </r>
    <r>
      <rPr>
        <sz val="12"/>
        <rFont val="Tahoma"/>
        <family val="2"/>
      </rPr>
      <t xml:space="preserve">  </t>
    </r>
    <r>
      <rPr>
        <b/>
        <sz val="12"/>
        <rFont val="Tahoma"/>
        <family val="2"/>
      </rPr>
      <t>العام الدراسي</t>
    </r>
    <r>
      <rPr>
        <sz val="12"/>
        <rFont val="Tahoma"/>
        <family val="2"/>
      </rPr>
      <t xml:space="preserve"> : 2019  / 2020</t>
    </r>
  </si>
  <si>
    <t>الحاسوب و المجتمع</t>
  </si>
  <si>
    <t>صناعة الافلام</t>
  </si>
  <si>
    <r>
      <t>المادة :</t>
    </r>
    <r>
      <rPr>
        <sz val="12"/>
        <rFont val="Tahoma"/>
        <family val="2"/>
      </rPr>
      <t xml:space="preserve">  الحاسوب                            </t>
    </r>
    <r>
      <rPr>
        <b/>
        <sz val="12"/>
        <rFont val="Tahoma"/>
        <family val="2"/>
      </rPr>
      <t xml:space="preserve">  الصف :</t>
    </r>
    <r>
      <rPr>
        <sz val="12"/>
        <rFont val="Tahoma"/>
        <family val="2"/>
      </rPr>
      <t xml:space="preserve"> السابع    </t>
    </r>
    <r>
      <rPr>
        <b/>
        <sz val="12"/>
        <rFont val="Tahoma"/>
        <family val="2"/>
      </rPr>
      <t xml:space="preserve"> الفصل الدراسي</t>
    </r>
    <r>
      <rPr>
        <sz val="12"/>
        <rFont val="Tahoma"/>
        <family val="2"/>
      </rPr>
      <t xml:space="preserve"> </t>
    </r>
    <r>
      <rPr>
        <b/>
        <sz val="12"/>
        <rFont val="Tahoma"/>
        <family val="2"/>
      </rPr>
      <t xml:space="preserve">الاول        </t>
    </r>
    <r>
      <rPr>
        <sz val="12"/>
        <rFont val="Tahoma"/>
        <family val="2"/>
      </rPr>
      <t xml:space="preserve">  </t>
    </r>
    <r>
      <rPr>
        <b/>
        <sz val="12"/>
        <rFont val="Tahoma"/>
        <family val="2"/>
      </rPr>
      <t>العام الدراسي</t>
    </r>
    <r>
      <rPr>
        <sz val="12"/>
        <rFont val="Tahoma"/>
        <family val="2"/>
      </rPr>
      <t xml:space="preserve"> : 2019  / 2020</t>
    </r>
  </si>
  <si>
    <r>
      <t>المادة :</t>
    </r>
    <r>
      <rPr>
        <sz val="12"/>
        <rFont val="Tahoma"/>
        <family val="2"/>
      </rPr>
      <t xml:space="preserve">  الحاسوب                            </t>
    </r>
    <r>
      <rPr>
        <b/>
        <sz val="12"/>
        <rFont val="Tahoma"/>
        <family val="2"/>
      </rPr>
      <t xml:space="preserve">  الصف :</t>
    </r>
    <r>
      <rPr>
        <sz val="12"/>
        <rFont val="Tahoma"/>
        <family val="2"/>
      </rPr>
      <t xml:space="preserve"> الثامن     </t>
    </r>
    <r>
      <rPr>
        <b/>
        <sz val="12"/>
        <rFont val="Tahoma"/>
        <family val="2"/>
      </rPr>
      <t xml:space="preserve"> الفصل الدراسي</t>
    </r>
    <r>
      <rPr>
        <sz val="12"/>
        <rFont val="Tahoma"/>
        <family val="2"/>
      </rPr>
      <t xml:space="preserve"> </t>
    </r>
    <r>
      <rPr>
        <b/>
        <sz val="12"/>
        <rFont val="Tahoma"/>
        <family val="2"/>
      </rPr>
      <t xml:space="preserve">الاول        </t>
    </r>
    <r>
      <rPr>
        <sz val="12"/>
        <rFont val="Tahoma"/>
        <family val="2"/>
      </rPr>
      <t xml:space="preserve">  </t>
    </r>
    <r>
      <rPr>
        <b/>
        <sz val="12"/>
        <rFont val="Tahoma"/>
        <family val="2"/>
      </rPr>
      <t>العام الدراسي</t>
    </r>
    <r>
      <rPr>
        <sz val="12"/>
        <rFont val="Tahoma"/>
        <family val="2"/>
      </rPr>
      <t xml:space="preserve"> : 2019  / 2020</t>
    </r>
  </si>
  <si>
    <t>سكراتش</t>
  </si>
  <si>
    <t>الثقافة الحاسوبية</t>
  </si>
  <si>
    <r>
      <t>المادة :</t>
    </r>
    <r>
      <rPr>
        <sz val="12"/>
        <rFont val="Tahoma"/>
        <family val="2"/>
      </rPr>
      <t xml:space="preserve">  الحاسوب                            </t>
    </r>
    <r>
      <rPr>
        <b/>
        <sz val="12"/>
        <rFont val="Tahoma"/>
        <family val="2"/>
      </rPr>
      <t xml:space="preserve">  الصف :</t>
    </r>
    <r>
      <rPr>
        <sz val="12"/>
        <rFont val="Tahoma"/>
        <family val="2"/>
      </rPr>
      <t xml:space="preserve"> العاشر     </t>
    </r>
    <r>
      <rPr>
        <b/>
        <sz val="12"/>
        <rFont val="Tahoma"/>
        <family val="2"/>
      </rPr>
      <t xml:space="preserve"> الفصل الدراسي</t>
    </r>
    <r>
      <rPr>
        <sz val="12"/>
        <rFont val="Tahoma"/>
        <family val="2"/>
      </rPr>
      <t xml:space="preserve"> </t>
    </r>
    <r>
      <rPr>
        <b/>
        <sz val="12"/>
        <rFont val="Tahoma"/>
        <family val="2"/>
      </rPr>
      <t xml:space="preserve">الاول        </t>
    </r>
    <r>
      <rPr>
        <sz val="12"/>
        <rFont val="Tahoma"/>
        <family val="2"/>
      </rPr>
      <t xml:space="preserve">  </t>
    </r>
    <r>
      <rPr>
        <b/>
        <sz val="12"/>
        <rFont val="Tahoma"/>
        <family val="2"/>
      </rPr>
      <t>العام الدراسي</t>
    </r>
    <r>
      <rPr>
        <sz val="12"/>
        <rFont val="Tahoma"/>
        <family val="2"/>
      </rPr>
      <t xml:space="preserve"> : 2019  / 2020</t>
    </r>
  </si>
  <si>
    <t>نظام التشغيل ويندوز</t>
  </si>
  <si>
    <t>مخاطر تكنولوجيا المعلومات</t>
  </si>
  <si>
    <t>الخوارزميات و البرمجة</t>
  </si>
  <si>
    <t xml:space="preserve">وزارة التربية و التعليم
مديرية التربية والتعليم لواء .................................
مدرسة .................................
</t>
  </si>
  <si>
    <t>معلم المبحث : 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</si>
</sst>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charset val="178"/>
    </font>
    <font>
      <sz val="8"/>
      <name val="Arial"/>
      <family val="2"/>
    </font>
    <font>
      <sz val="12"/>
      <name val="Tahoma"/>
      <family val="2"/>
    </font>
    <font>
      <b/>
      <sz val="12"/>
      <name val="Tahoma"/>
      <family val="2"/>
    </font>
    <font>
      <b/>
      <sz val="14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10" xfId="0" applyFont="1" applyBorder="1" applyAlignment="1">
      <alignment horizontal="center" vertical="center" readingOrder="2"/>
    </xf>
    <xf numFmtId="1" fontId="2" fillId="0" borderId="10" xfId="0" applyNumberFormat="1" applyFont="1" applyBorder="1" applyAlignment="1">
      <alignment horizontal="center" vertical="center" readingOrder="2"/>
    </xf>
    <xf numFmtId="0" fontId="2" fillId="0" borderId="0" xfId="0" applyFont="1"/>
    <xf numFmtId="0" fontId="2" fillId="0" borderId="10" xfId="0" applyFont="1" applyBorder="1" applyAlignment="1">
      <alignment horizontal="right" vertical="center" wrapText="1" indent="1"/>
    </xf>
    <xf numFmtId="0" fontId="2" fillId="0" borderId="0" xfId="0" applyFont="1" applyBorder="1"/>
    <xf numFmtId="0" fontId="2" fillId="0" borderId="9" xfId="0" applyFont="1" applyFill="1" applyBorder="1" applyAlignment="1">
      <alignment horizontal="center" vertical="center" readingOrder="2"/>
    </xf>
    <xf numFmtId="0" fontId="2" fillId="0" borderId="3" xfId="0" applyFont="1" applyFill="1" applyBorder="1" applyAlignment="1">
      <alignment horizontal="center" vertical="center" readingOrder="2"/>
    </xf>
    <xf numFmtId="0" fontId="2" fillId="0" borderId="3" xfId="0" applyFont="1" applyFill="1" applyBorder="1" applyAlignment="1">
      <alignment horizontal="right" vertical="center" indent="1" readingOrder="2"/>
    </xf>
    <xf numFmtId="0" fontId="2" fillId="0" borderId="0" xfId="0" applyFont="1" applyAlignment="1">
      <alignment readingOrder="2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 readingOrder="2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right" vertical="center" wrapText="1" indent="1"/>
    </xf>
    <xf numFmtId="1" fontId="2" fillId="0" borderId="19" xfId="0" applyNumberFormat="1" applyFont="1" applyBorder="1" applyAlignment="1">
      <alignment horizontal="center" vertical="center" readingOrder="2"/>
    </xf>
    <xf numFmtId="0" fontId="2" fillId="0" borderId="19" xfId="0" applyFont="1" applyBorder="1" applyAlignment="1">
      <alignment horizontal="center" vertical="center" readingOrder="2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" fontId="3" fillId="0" borderId="22" xfId="0" applyNumberFormat="1" applyFont="1" applyBorder="1" applyAlignment="1">
      <alignment horizontal="center" vertical="center" readingOrder="2"/>
    </xf>
    <xf numFmtId="0" fontId="3" fillId="0" borderId="22" xfId="0" applyFont="1" applyBorder="1" applyAlignment="1">
      <alignment horizontal="center" vertical="center" readingOrder="2"/>
    </xf>
    <xf numFmtId="1" fontId="3" fillId="0" borderId="23" xfId="0" applyNumberFormat="1" applyFont="1" applyBorder="1" applyAlignment="1">
      <alignment horizontal="center" vertical="center" readingOrder="2"/>
    </xf>
    <xf numFmtId="0" fontId="3" fillId="2" borderId="15" xfId="0" applyFont="1" applyFill="1" applyBorder="1" applyAlignment="1">
      <alignment horizontal="center" vertical="center" wrapText="1" readingOrder="2"/>
    </xf>
    <xf numFmtId="1" fontId="3" fillId="0" borderId="17" xfId="0" applyNumberFormat="1" applyFont="1" applyBorder="1" applyAlignment="1">
      <alignment horizontal="center" vertical="center" readingOrder="2"/>
    </xf>
    <xf numFmtId="1" fontId="3" fillId="0" borderId="20" xfId="0" applyNumberFormat="1" applyFont="1" applyBorder="1" applyAlignment="1">
      <alignment horizontal="center" vertical="center" readingOrder="2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I14"/>
  <sheetViews>
    <sheetView rightToLeft="1" zoomScale="90" zoomScaleNormal="90" zoomScaleSheetLayoutView="85" workbookViewId="0">
      <selection activeCell="L6" sqref="L6"/>
    </sheetView>
  </sheetViews>
  <sheetFormatPr defaultRowHeight="15" x14ac:dyDescent="0.2"/>
  <cols>
    <col min="1" max="1" width="15.85546875" style="3" customWidth="1"/>
    <col min="2" max="2" width="45.140625" style="3" customWidth="1"/>
    <col min="3" max="3" width="9.7109375" style="3" customWidth="1"/>
    <col min="4" max="9" width="10.140625" style="3" customWidth="1"/>
    <col min="10" max="16384" width="9.140625" style="3"/>
  </cols>
  <sheetData>
    <row r="1" spans="1:9" ht="63" customHeight="1" x14ac:dyDescent="0.2">
      <c r="A1" s="34" t="s">
        <v>34</v>
      </c>
      <c r="B1" s="35"/>
      <c r="C1" s="35"/>
      <c r="D1" s="35"/>
      <c r="E1" s="35"/>
      <c r="F1" s="35"/>
      <c r="G1" s="35"/>
      <c r="H1" s="35"/>
      <c r="I1" s="35"/>
    </row>
    <row r="2" spans="1:9" ht="27" customHeight="1" x14ac:dyDescent="0.2">
      <c r="A2" s="36" t="s">
        <v>21</v>
      </c>
      <c r="B2" s="36"/>
      <c r="C2" s="36"/>
      <c r="D2" s="36"/>
      <c r="E2" s="36"/>
      <c r="F2" s="36"/>
      <c r="G2" s="36"/>
      <c r="H2" s="36"/>
      <c r="I2" s="36"/>
    </row>
    <row r="3" spans="1:9" ht="27" customHeight="1" thickBot="1" x14ac:dyDescent="0.25">
      <c r="A3" s="37" t="s">
        <v>22</v>
      </c>
      <c r="B3" s="38"/>
      <c r="C3" s="38"/>
      <c r="D3" s="38"/>
      <c r="E3" s="38"/>
      <c r="F3" s="38"/>
      <c r="G3" s="38"/>
      <c r="H3" s="38"/>
      <c r="I3" s="38"/>
    </row>
    <row r="4" spans="1:9" ht="25.5" customHeight="1" thickBot="1" x14ac:dyDescent="0.25">
      <c r="A4" s="39" t="s">
        <v>26</v>
      </c>
      <c r="B4" s="35"/>
      <c r="C4" s="35"/>
      <c r="D4" s="35"/>
      <c r="E4" s="35"/>
      <c r="F4" s="35"/>
      <c r="G4" s="35"/>
      <c r="H4" s="35"/>
      <c r="I4" s="40"/>
    </row>
    <row r="5" spans="1:9" ht="60" customHeight="1" x14ac:dyDescent="0.2">
      <c r="A5" s="10" t="s">
        <v>4</v>
      </c>
      <c r="B5" s="11" t="s">
        <v>8</v>
      </c>
      <c r="C5" s="12" t="s">
        <v>9</v>
      </c>
      <c r="D5" s="12" t="s">
        <v>0</v>
      </c>
      <c r="E5" s="12" t="s">
        <v>1</v>
      </c>
      <c r="F5" s="12" t="s">
        <v>2</v>
      </c>
      <c r="G5" s="12" t="s">
        <v>3</v>
      </c>
      <c r="H5" s="12" t="s">
        <v>12</v>
      </c>
      <c r="I5" s="23" t="s">
        <v>16</v>
      </c>
    </row>
    <row r="6" spans="1:9" ht="46.5" customHeight="1" x14ac:dyDescent="0.2">
      <c r="A6" s="13" t="s">
        <v>14</v>
      </c>
      <c r="B6" s="4" t="s">
        <v>29</v>
      </c>
      <c r="C6" s="2">
        <v>24</v>
      </c>
      <c r="D6" s="2">
        <f>(C6/$C$8)*100</f>
        <v>47.058823529411761</v>
      </c>
      <c r="E6" s="1">
        <v>6</v>
      </c>
      <c r="F6" s="2">
        <f>(E6/$E$8)*100</f>
        <v>46.153846153846153</v>
      </c>
      <c r="G6" s="2">
        <f t="shared" ref="G6:G7" si="0">AVERAGE(D6,F6)</f>
        <v>46.606334841628957</v>
      </c>
      <c r="H6" s="2">
        <f t="shared" ref="H6:H7" si="1">G6*0.4</f>
        <v>18.642533936651585</v>
      </c>
      <c r="I6" s="24">
        <f>H6</f>
        <v>18.642533936651585</v>
      </c>
    </row>
    <row r="7" spans="1:9" ht="46.5" customHeight="1" thickBot="1" x14ac:dyDescent="0.25">
      <c r="A7" s="14" t="s">
        <v>15</v>
      </c>
      <c r="B7" s="15" t="s">
        <v>31</v>
      </c>
      <c r="C7" s="16">
        <v>27</v>
      </c>
      <c r="D7" s="16">
        <f>(C7/$C$8)*100</f>
        <v>52.941176470588239</v>
      </c>
      <c r="E7" s="17">
        <v>7</v>
      </c>
      <c r="F7" s="16">
        <f>(E7/$E$8)*100</f>
        <v>53.846153846153847</v>
      </c>
      <c r="G7" s="16">
        <f t="shared" si="0"/>
        <v>53.393665158371043</v>
      </c>
      <c r="H7" s="16">
        <f t="shared" si="1"/>
        <v>21.357466063348419</v>
      </c>
      <c r="I7" s="25">
        <f>H7</f>
        <v>21.357466063348419</v>
      </c>
    </row>
    <row r="8" spans="1:9" ht="30" customHeight="1" thickBot="1" x14ac:dyDescent="0.25">
      <c r="A8" s="41" t="s">
        <v>5</v>
      </c>
      <c r="B8" s="42"/>
      <c r="C8" s="20">
        <f t="shared" ref="C8:I8" si="2">SUM(C6:C7)</f>
        <v>51</v>
      </c>
      <c r="D8" s="20">
        <f t="shared" si="2"/>
        <v>100</v>
      </c>
      <c r="E8" s="21">
        <f t="shared" si="2"/>
        <v>13</v>
      </c>
      <c r="F8" s="20">
        <f t="shared" si="2"/>
        <v>100</v>
      </c>
      <c r="G8" s="20">
        <f t="shared" si="2"/>
        <v>100</v>
      </c>
      <c r="H8" s="20">
        <f t="shared" si="2"/>
        <v>40</v>
      </c>
      <c r="I8" s="22">
        <f t="shared" si="2"/>
        <v>40</v>
      </c>
    </row>
    <row r="9" spans="1:9" ht="24.75" customHeight="1" thickBot="1" x14ac:dyDescent="0.25">
      <c r="A9" s="5"/>
      <c r="C9" s="43"/>
      <c r="D9" s="43"/>
      <c r="E9" s="43"/>
      <c r="F9" s="43"/>
    </row>
    <row r="10" spans="1:9" ht="20.100000000000001" customHeight="1" thickBot="1" x14ac:dyDescent="0.25">
      <c r="A10" s="18" t="s">
        <v>17</v>
      </c>
      <c r="B10" s="6" t="s">
        <v>10</v>
      </c>
      <c r="I10" s="3" t="s">
        <v>7</v>
      </c>
    </row>
    <row r="11" spans="1:9" ht="20.100000000000001" customHeight="1" thickBot="1" x14ac:dyDescent="0.25">
      <c r="A11" s="19" t="s">
        <v>18</v>
      </c>
      <c r="B11" s="7" t="s">
        <v>11</v>
      </c>
      <c r="D11" s="26" t="s">
        <v>13</v>
      </c>
      <c r="E11" s="27"/>
      <c r="F11" s="27"/>
      <c r="G11" s="27"/>
      <c r="H11" s="27"/>
      <c r="I11" s="28"/>
    </row>
    <row r="12" spans="1:9" ht="20.100000000000001" customHeight="1" thickBot="1" x14ac:dyDescent="0.25">
      <c r="A12" s="19" t="s">
        <v>19</v>
      </c>
      <c r="B12" s="8" t="s">
        <v>6</v>
      </c>
      <c r="C12" s="9"/>
      <c r="D12" s="9"/>
    </row>
    <row r="13" spans="1:9" ht="23.25" customHeight="1" thickBot="1" x14ac:dyDescent="0.25">
      <c r="A13" s="29" t="s">
        <v>20</v>
      </c>
      <c r="B13" s="30"/>
      <c r="E13" s="31" t="s">
        <v>35</v>
      </c>
      <c r="F13" s="32"/>
      <c r="G13" s="32"/>
      <c r="H13" s="32"/>
      <c r="I13" s="33"/>
    </row>
    <row r="14" spans="1:9" ht="20.100000000000001" customHeight="1" x14ac:dyDescent="0.2"/>
  </sheetData>
  <mergeCells count="9">
    <mergeCell ref="D11:I11"/>
    <mergeCell ref="A13:B13"/>
    <mergeCell ref="E13:I13"/>
    <mergeCell ref="A1:I1"/>
    <mergeCell ref="A2:I2"/>
    <mergeCell ref="A3:I3"/>
    <mergeCell ref="A4:I4"/>
    <mergeCell ref="A8:B8"/>
    <mergeCell ref="C9:F9"/>
  </mergeCells>
  <printOptions horizontalCentered="1" verticalCentered="1"/>
  <pageMargins left="0.55118110236220474" right="0.55118110236220474" top="0.59055118110236227" bottom="0.59055118110236227" header="0.51181102362204722" footer="0.51181102362204722"/>
  <pageSetup paperSize="9" orientation="landscape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4"/>
  <sheetViews>
    <sheetView rightToLeft="1" tabSelected="1" zoomScale="90" zoomScaleNormal="90" zoomScaleSheetLayoutView="85" workbookViewId="0">
      <selection activeCell="B7" sqref="B7"/>
    </sheetView>
  </sheetViews>
  <sheetFormatPr defaultRowHeight="15" x14ac:dyDescent="0.2"/>
  <cols>
    <col min="1" max="1" width="15.85546875" style="3" customWidth="1"/>
    <col min="2" max="2" width="45.140625" style="3" customWidth="1"/>
    <col min="3" max="3" width="9.7109375" style="3" customWidth="1"/>
    <col min="4" max="9" width="10.140625" style="3" customWidth="1"/>
    <col min="10" max="16384" width="9.140625" style="3"/>
  </cols>
  <sheetData>
    <row r="1" spans="1:9" ht="63" customHeight="1" x14ac:dyDescent="0.2">
      <c r="A1" s="34" t="s">
        <v>34</v>
      </c>
      <c r="B1" s="35"/>
      <c r="C1" s="35"/>
      <c r="D1" s="35"/>
      <c r="E1" s="35"/>
      <c r="F1" s="35"/>
      <c r="G1" s="35"/>
      <c r="H1" s="35"/>
      <c r="I1" s="35"/>
    </row>
    <row r="2" spans="1:9" ht="27" customHeight="1" x14ac:dyDescent="0.2">
      <c r="A2" s="36" t="s">
        <v>21</v>
      </c>
      <c r="B2" s="36"/>
      <c r="C2" s="36"/>
      <c r="D2" s="36"/>
      <c r="E2" s="36"/>
      <c r="F2" s="36"/>
      <c r="G2" s="36"/>
      <c r="H2" s="36"/>
      <c r="I2" s="36"/>
    </row>
    <row r="3" spans="1:9" ht="27" customHeight="1" thickBot="1" x14ac:dyDescent="0.25">
      <c r="A3" s="37" t="s">
        <v>22</v>
      </c>
      <c r="B3" s="38"/>
      <c r="C3" s="38"/>
      <c r="D3" s="38"/>
      <c r="E3" s="38"/>
      <c r="F3" s="38"/>
      <c r="G3" s="38"/>
      <c r="H3" s="38"/>
      <c r="I3" s="38"/>
    </row>
    <row r="4" spans="1:9" ht="25.5" customHeight="1" thickBot="1" x14ac:dyDescent="0.25">
      <c r="A4" s="39" t="s">
        <v>27</v>
      </c>
      <c r="B4" s="35"/>
      <c r="C4" s="35"/>
      <c r="D4" s="35"/>
      <c r="E4" s="35"/>
      <c r="F4" s="35"/>
      <c r="G4" s="35"/>
      <c r="H4" s="35"/>
      <c r="I4" s="40"/>
    </row>
    <row r="5" spans="1:9" ht="60" customHeight="1" x14ac:dyDescent="0.2">
      <c r="A5" s="10" t="s">
        <v>4</v>
      </c>
      <c r="B5" s="11" t="s">
        <v>8</v>
      </c>
      <c r="C5" s="12" t="s">
        <v>9</v>
      </c>
      <c r="D5" s="12" t="s">
        <v>0</v>
      </c>
      <c r="E5" s="12" t="s">
        <v>1</v>
      </c>
      <c r="F5" s="12" t="s">
        <v>2</v>
      </c>
      <c r="G5" s="12" t="s">
        <v>3</v>
      </c>
      <c r="H5" s="12" t="s">
        <v>12</v>
      </c>
      <c r="I5" s="23" t="s">
        <v>16</v>
      </c>
    </row>
    <row r="6" spans="1:9" ht="46.5" customHeight="1" x14ac:dyDescent="0.2">
      <c r="A6" s="13" t="s">
        <v>14</v>
      </c>
      <c r="B6" s="4" t="s">
        <v>29</v>
      </c>
      <c r="C6" s="2">
        <v>20</v>
      </c>
      <c r="D6" s="2">
        <f>(C6/$C$8)*100</f>
        <v>35.714285714285715</v>
      </c>
      <c r="E6" s="1">
        <v>6</v>
      </c>
      <c r="F6" s="2">
        <f>(E6/$E$8)*100</f>
        <v>46.153846153846153</v>
      </c>
      <c r="G6" s="2">
        <f t="shared" ref="G6:G7" si="0">AVERAGE(D6,F6)</f>
        <v>40.934065934065934</v>
      </c>
      <c r="H6" s="2">
        <f t="shared" ref="H6:H7" si="1">G6*0.4</f>
        <v>16.373626373626376</v>
      </c>
      <c r="I6" s="24">
        <f>H6</f>
        <v>16.373626373626376</v>
      </c>
    </row>
    <row r="7" spans="1:9" ht="46.5" customHeight="1" thickBot="1" x14ac:dyDescent="0.25">
      <c r="A7" s="14" t="s">
        <v>15</v>
      </c>
      <c r="B7" s="15" t="s">
        <v>28</v>
      </c>
      <c r="C7" s="16">
        <v>36</v>
      </c>
      <c r="D7" s="16">
        <f>(C7/$C$8)*100</f>
        <v>64.285714285714292</v>
      </c>
      <c r="E7" s="17">
        <v>7</v>
      </c>
      <c r="F7" s="16">
        <f>(E7/$E$8)*100</f>
        <v>53.846153846153847</v>
      </c>
      <c r="G7" s="16">
        <f t="shared" si="0"/>
        <v>59.065934065934073</v>
      </c>
      <c r="H7" s="16">
        <f t="shared" si="1"/>
        <v>23.626373626373631</v>
      </c>
      <c r="I7" s="25">
        <f>H7</f>
        <v>23.626373626373631</v>
      </c>
    </row>
    <row r="8" spans="1:9" ht="30" customHeight="1" thickBot="1" x14ac:dyDescent="0.25">
      <c r="A8" s="41" t="s">
        <v>5</v>
      </c>
      <c r="B8" s="42"/>
      <c r="C8" s="20">
        <f t="shared" ref="C8:I8" si="2">SUM(C6:C7)</f>
        <v>56</v>
      </c>
      <c r="D8" s="20">
        <f t="shared" si="2"/>
        <v>100</v>
      </c>
      <c r="E8" s="21">
        <f t="shared" si="2"/>
        <v>13</v>
      </c>
      <c r="F8" s="20">
        <f t="shared" si="2"/>
        <v>100</v>
      </c>
      <c r="G8" s="20">
        <f t="shared" si="2"/>
        <v>100</v>
      </c>
      <c r="H8" s="20">
        <f t="shared" si="2"/>
        <v>40.000000000000007</v>
      </c>
      <c r="I8" s="22">
        <f t="shared" si="2"/>
        <v>40.000000000000007</v>
      </c>
    </row>
    <row r="9" spans="1:9" ht="24.75" customHeight="1" thickBot="1" x14ac:dyDescent="0.25">
      <c r="A9" s="5"/>
      <c r="C9" s="43"/>
      <c r="D9" s="43"/>
      <c r="E9" s="43"/>
      <c r="F9" s="43"/>
    </row>
    <row r="10" spans="1:9" ht="20.100000000000001" customHeight="1" thickBot="1" x14ac:dyDescent="0.25">
      <c r="A10" s="18" t="s">
        <v>17</v>
      </c>
      <c r="B10" s="6" t="s">
        <v>10</v>
      </c>
      <c r="I10" s="3" t="s">
        <v>7</v>
      </c>
    </row>
    <row r="11" spans="1:9" ht="20.100000000000001" customHeight="1" thickBot="1" x14ac:dyDescent="0.25">
      <c r="A11" s="19" t="s">
        <v>18</v>
      </c>
      <c r="B11" s="7" t="s">
        <v>11</v>
      </c>
      <c r="D11" s="26" t="s">
        <v>13</v>
      </c>
      <c r="E11" s="27"/>
      <c r="F11" s="27"/>
      <c r="G11" s="27"/>
      <c r="H11" s="27"/>
      <c r="I11" s="28"/>
    </row>
    <row r="12" spans="1:9" ht="20.100000000000001" customHeight="1" thickBot="1" x14ac:dyDescent="0.25">
      <c r="A12" s="19" t="s">
        <v>19</v>
      </c>
      <c r="B12" s="8" t="s">
        <v>6</v>
      </c>
      <c r="C12" s="9"/>
      <c r="D12" s="9"/>
    </row>
    <row r="13" spans="1:9" ht="23.25" customHeight="1" thickBot="1" x14ac:dyDescent="0.25">
      <c r="A13" s="29" t="s">
        <v>20</v>
      </c>
      <c r="B13" s="30"/>
      <c r="E13" s="31" t="s">
        <v>35</v>
      </c>
      <c r="F13" s="32"/>
      <c r="G13" s="32"/>
      <c r="H13" s="32"/>
      <c r="I13" s="33"/>
    </row>
    <row r="14" spans="1:9" ht="20.100000000000001" customHeight="1" x14ac:dyDescent="0.2"/>
  </sheetData>
  <mergeCells count="9">
    <mergeCell ref="D11:I11"/>
    <mergeCell ref="A13:B13"/>
    <mergeCell ref="E13:I13"/>
    <mergeCell ref="A1:I1"/>
    <mergeCell ref="A2:I2"/>
    <mergeCell ref="A3:I3"/>
    <mergeCell ref="A4:I4"/>
    <mergeCell ref="A8:B8"/>
    <mergeCell ref="C9:F9"/>
  </mergeCells>
  <printOptions horizontalCentered="1" verticalCentered="1"/>
  <pageMargins left="0.55118110236220474" right="0.55118110236220474" top="0.59055118110236227" bottom="0.59055118110236227" header="0.51181102362204722" footer="0.51181102362204722"/>
  <pageSetup paperSize="9" orientation="landscape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4"/>
  <sheetViews>
    <sheetView rightToLeft="1" topLeftCell="A4" zoomScale="90" zoomScaleNormal="90" zoomScaleSheetLayoutView="85" workbookViewId="0">
      <selection activeCell="A8" sqref="A8:B8"/>
    </sheetView>
  </sheetViews>
  <sheetFormatPr defaultRowHeight="15" x14ac:dyDescent="0.2"/>
  <cols>
    <col min="1" max="1" width="15.85546875" style="3" customWidth="1"/>
    <col min="2" max="2" width="45.140625" style="3" customWidth="1"/>
    <col min="3" max="3" width="9.7109375" style="3" customWidth="1"/>
    <col min="4" max="9" width="10.140625" style="3" customWidth="1"/>
    <col min="10" max="16384" width="9.140625" style="3"/>
  </cols>
  <sheetData>
    <row r="1" spans="1:9" ht="63" customHeight="1" x14ac:dyDescent="0.2">
      <c r="A1" s="34" t="s">
        <v>34</v>
      </c>
      <c r="B1" s="35"/>
      <c r="C1" s="35"/>
      <c r="D1" s="35"/>
      <c r="E1" s="35"/>
      <c r="F1" s="35"/>
      <c r="G1" s="35"/>
      <c r="H1" s="35"/>
      <c r="I1" s="35"/>
    </row>
    <row r="2" spans="1:9" ht="27" customHeight="1" x14ac:dyDescent="0.2">
      <c r="A2" s="36" t="s">
        <v>21</v>
      </c>
      <c r="B2" s="36"/>
      <c r="C2" s="36"/>
      <c r="D2" s="36"/>
      <c r="E2" s="36"/>
      <c r="F2" s="36"/>
      <c r="G2" s="36"/>
      <c r="H2" s="36"/>
      <c r="I2" s="36"/>
    </row>
    <row r="3" spans="1:9" ht="27" customHeight="1" thickBot="1" x14ac:dyDescent="0.25">
      <c r="A3" s="37" t="s">
        <v>22</v>
      </c>
      <c r="B3" s="38"/>
      <c r="C3" s="38"/>
      <c r="D3" s="38"/>
      <c r="E3" s="38"/>
      <c r="F3" s="38"/>
      <c r="G3" s="38"/>
      <c r="H3" s="38"/>
      <c r="I3" s="38"/>
    </row>
    <row r="4" spans="1:9" ht="25.5" customHeight="1" thickBot="1" x14ac:dyDescent="0.25">
      <c r="A4" s="39" t="s">
        <v>23</v>
      </c>
      <c r="B4" s="35"/>
      <c r="C4" s="35"/>
      <c r="D4" s="35"/>
      <c r="E4" s="35"/>
      <c r="F4" s="35"/>
      <c r="G4" s="35"/>
      <c r="H4" s="35"/>
      <c r="I4" s="40"/>
    </row>
    <row r="5" spans="1:9" ht="60" customHeight="1" x14ac:dyDescent="0.2">
      <c r="A5" s="10" t="s">
        <v>4</v>
      </c>
      <c r="B5" s="11" t="s">
        <v>8</v>
      </c>
      <c r="C5" s="12" t="s">
        <v>9</v>
      </c>
      <c r="D5" s="12" t="s">
        <v>0</v>
      </c>
      <c r="E5" s="12" t="s">
        <v>1</v>
      </c>
      <c r="F5" s="12" t="s">
        <v>2</v>
      </c>
      <c r="G5" s="12" t="s">
        <v>3</v>
      </c>
      <c r="H5" s="12" t="s">
        <v>12</v>
      </c>
      <c r="I5" s="23" t="s">
        <v>16</v>
      </c>
    </row>
    <row r="6" spans="1:9" ht="46.5" customHeight="1" x14ac:dyDescent="0.2">
      <c r="A6" s="13" t="s">
        <v>14</v>
      </c>
      <c r="B6" s="4" t="s">
        <v>24</v>
      </c>
      <c r="C6" s="2">
        <v>24</v>
      </c>
      <c r="D6" s="2">
        <f>(C6/$C$8)*100</f>
        <v>30</v>
      </c>
      <c r="E6" s="1">
        <v>9</v>
      </c>
      <c r="F6" s="2">
        <f>(E6/$E$8)*100</f>
        <v>56.25</v>
      </c>
      <c r="G6" s="2">
        <f t="shared" ref="G6:G7" si="0">AVERAGE(D6,F6)</f>
        <v>43.125</v>
      </c>
      <c r="H6" s="2">
        <f t="shared" ref="H6:H7" si="1">G6*0.4</f>
        <v>17.25</v>
      </c>
      <c r="I6" s="24">
        <f>H6</f>
        <v>17.25</v>
      </c>
    </row>
    <row r="7" spans="1:9" ht="46.5" customHeight="1" thickBot="1" x14ac:dyDescent="0.25">
      <c r="A7" s="14" t="s">
        <v>15</v>
      </c>
      <c r="B7" s="15" t="s">
        <v>25</v>
      </c>
      <c r="C7" s="16">
        <v>56</v>
      </c>
      <c r="D7" s="16">
        <f>(C7/$C$8)*100</f>
        <v>70</v>
      </c>
      <c r="E7" s="17">
        <v>7</v>
      </c>
      <c r="F7" s="16">
        <f>(E7/$E$8)*100</f>
        <v>43.75</v>
      </c>
      <c r="G7" s="16">
        <f t="shared" si="0"/>
        <v>56.875</v>
      </c>
      <c r="H7" s="16">
        <f t="shared" si="1"/>
        <v>22.75</v>
      </c>
      <c r="I7" s="25">
        <f>H7</f>
        <v>22.75</v>
      </c>
    </row>
    <row r="8" spans="1:9" ht="30" customHeight="1" thickBot="1" x14ac:dyDescent="0.25">
      <c r="A8" s="41" t="s">
        <v>5</v>
      </c>
      <c r="B8" s="42"/>
      <c r="C8" s="20">
        <f t="shared" ref="C8:I8" si="2">SUM(C6:C7)</f>
        <v>80</v>
      </c>
      <c r="D8" s="20">
        <f t="shared" si="2"/>
        <v>100</v>
      </c>
      <c r="E8" s="21">
        <f t="shared" si="2"/>
        <v>16</v>
      </c>
      <c r="F8" s="20">
        <f t="shared" si="2"/>
        <v>100</v>
      </c>
      <c r="G8" s="20">
        <f t="shared" si="2"/>
        <v>100</v>
      </c>
      <c r="H8" s="20">
        <f t="shared" si="2"/>
        <v>40</v>
      </c>
      <c r="I8" s="22">
        <f t="shared" si="2"/>
        <v>40</v>
      </c>
    </row>
    <row r="9" spans="1:9" ht="24.75" customHeight="1" thickBot="1" x14ac:dyDescent="0.25">
      <c r="A9" s="5"/>
      <c r="C9" s="43"/>
      <c r="D9" s="43"/>
      <c r="E9" s="43"/>
      <c r="F9" s="43"/>
    </row>
    <row r="10" spans="1:9" ht="20.100000000000001" customHeight="1" thickBot="1" x14ac:dyDescent="0.25">
      <c r="A10" s="18" t="s">
        <v>17</v>
      </c>
      <c r="B10" s="6" t="s">
        <v>10</v>
      </c>
      <c r="I10" s="3" t="s">
        <v>7</v>
      </c>
    </row>
    <row r="11" spans="1:9" ht="20.100000000000001" customHeight="1" thickBot="1" x14ac:dyDescent="0.25">
      <c r="A11" s="19" t="s">
        <v>18</v>
      </c>
      <c r="B11" s="7" t="s">
        <v>11</v>
      </c>
      <c r="D11" s="26" t="s">
        <v>13</v>
      </c>
      <c r="E11" s="27"/>
      <c r="F11" s="27"/>
      <c r="G11" s="27"/>
      <c r="H11" s="27"/>
      <c r="I11" s="28"/>
    </row>
    <row r="12" spans="1:9" ht="20.100000000000001" customHeight="1" thickBot="1" x14ac:dyDescent="0.25">
      <c r="A12" s="19" t="s">
        <v>19</v>
      </c>
      <c r="B12" s="8" t="s">
        <v>6</v>
      </c>
      <c r="C12" s="9"/>
      <c r="D12" s="9"/>
    </row>
    <row r="13" spans="1:9" ht="23.25" customHeight="1" thickBot="1" x14ac:dyDescent="0.25">
      <c r="A13" s="29" t="s">
        <v>20</v>
      </c>
      <c r="B13" s="30"/>
      <c r="E13" s="31" t="s">
        <v>35</v>
      </c>
      <c r="F13" s="32"/>
      <c r="G13" s="32"/>
      <c r="H13" s="32"/>
      <c r="I13" s="33"/>
    </row>
    <row r="14" spans="1:9" ht="20.100000000000001" customHeight="1" x14ac:dyDescent="0.2"/>
  </sheetData>
  <mergeCells count="9">
    <mergeCell ref="A1:I1"/>
    <mergeCell ref="A2:I2"/>
    <mergeCell ref="E13:I13"/>
    <mergeCell ref="A13:B13"/>
    <mergeCell ref="D11:I11"/>
    <mergeCell ref="A3:I3"/>
    <mergeCell ref="C9:F9"/>
    <mergeCell ref="A4:I4"/>
    <mergeCell ref="A8:B8"/>
  </mergeCells>
  <phoneticPr fontId="1" type="noConversion"/>
  <printOptions horizontalCentered="1" verticalCentered="1"/>
  <pageMargins left="0.55118110236220474" right="0.55118110236220474" top="0.59055118110236227" bottom="0.59055118110236227" header="0.51181102362204722" footer="0.51181102362204722"/>
  <pageSetup paperSize="9" orientation="landscape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14"/>
  <sheetViews>
    <sheetView rightToLeft="1" topLeftCell="A6" zoomScale="90" zoomScaleNormal="90" zoomScaleSheetLayoutView="85" workbookViewId="0">
      <selection activeCell="A8" sqref="A8:B8"/>
    </sheetView>
  </sheetViews>
  <sheetFormatPr defaultRowHeight="15" x14ac:dyDescent="0.2"/>
  <cols>
    <col min="1" max="1" width="15.85546875" style="3" customWidth="1"/>
    <col min="2" max="2" width="45.140625" style="3" customWidth="1"/>
    <col min="3" max="3" width="9.7109375" style="3" customWidth="1"/>
    <col min="4" max="9" width="10.140625" style="3" customWidth="1"/>
    <col min="10" max="16384" width="9.140625" style="3"/>
  </cols>
  <sheetData>
    <row r="1" spans="1:9" ht="63" customHeight="1" x14ac:dyDescent="0.2">
      <c r="A1" s="34" t="s">
        <v>34</v>
      </c>
      <c r="B1" s="35"/>
      <c r="C1" s="35"/>
      <c r="D1" s="35"/>
      <c r="E1" s="35"/>
      <c r="F1" s="35"/>
      <c r="G1" s="35"/>
      <c r="H1" s="35"/>
      <c r="I1" s="35"/>
    </row>
    <row r="2" spans="1:9" ht="27" customHeight="1" x14ac:dyDescent="0.2">
      <c r="A2" s="36" t="s">
        <v>21</v>
      </c>
      <c r="B2" s="36"/>
      <c r="C2" s="36"/>
      <c r="D2" s="36"/>
      <c r="E2" s="36"/>
      <c r="F2" s="36"/>
      <c r="G2" s="36"/>
      <c r="H2" s="36"/>
      <c r="I2" s="36"/>
    </row>
    <row r="3" spans="1:9" ht="27" customHeight="1" thickBot="1" x14ac:dyDescent="0.25">
      <c r="A3" s="37" t="s">
        <v>22</v>
      </c>
      <c r="B3" s="38"/>
      <c r="C3" s="38"/>
      <c r="D3" s="38"/>
      <c r="E3" s="38"/>
      <c r="F3" s="38"/>
      <c r="G3" s="38"/>
      <c r="H3" s="38"/>
      <c r="I3" s="38"/>
    </row>
    <row r="4" spans="1:9" ht="25.5" customHeight="1" thickBot="1" x14ac:dyDescent="0.25">
      <c r="A4" s="39" t="s">
        <v>30</v>
      </c>
      <c r="B4" s="35"/>
      <c r="C4" s="35"/>
      <c r="D4" s="35"/>
      <c r="E4" s="35"/>
      <c r="F4" s="35"/>
      <c r="G4" s="35"/>
      <c r="H4" s="35"/>
      <c r="I4" s="40"/>
    </row>
    <row r="5" spans="1:9" ht="60" customHeight="1" x14ac:dyDescent="0.2">
      <c r="A5" s="10" t="s">
        <v>4</v>
      </c>
      <c r="B5" s="11" t="s">
        <v>8</v>
      </c>
      <c r="C5" s="12" t="s">
        <v>9</v>
      </c>
      <c r="D5" s="12" t="s">
        <v>0</v>
      </c>
      <c r="E5" s="12" t="s">
        <v>1</v>
      </c>
      <c r="F5" s="12" t="s">
        <v>2</v>
      </c>
      <c r="G5" s="12" t="s">
        <v>3</v>
      </c>
      <c r="H5" s="12" t="s">
        <v>12</v>
      </c>
      <c r="I5" s="23" t="s">
        <v>16</v>
      </c>
    </row>
    <row r="6" spans="1:9" ht="46.5" customHeight="1" x14ac:dyDescent="0.2">
      <c r="A6" s="13" t="s">
        <v>14</v>
      </c>
      <c r="B6" s="4" t="s">
        <v>32</v>
      </c>
      <c r="C6" s="2">
        <v>26</v>
      </c>
      <c r="D6" s="2">
        <f>(C6/$C$8)*100</f>
        <v>36.619718309859159</v>
      </c>
      <c r="E6" s="1">
        <v>9</v>
      </c>
      <c r="F6" s="2">
        <f>(E6/$E$8)*100</f>
        <v>45</v>
      </c>
      <c r="G6" s="2">
        <f t="shared" ref="G6:G7" si="0">AVERAGE(D6,F6)</f>
        <v>40.809859154929583</v>
      </c>
      <c r="H6" s="2">
        <f t="shared" ref="H6:H7" si="1">G6*0.4</f>
        <v>16.323943661971835</v>
      </c>
      <c r="I6" s="24">
        <f>H6</f>
        <v>16.323943661971835</v>
      </c>
    </row>
    <row r="7" spans="1:9" ht="46.5" customHeight="1" thickBot="1" x14ac:dyDescent="0.25">
      <c r="A7" s="14" t="s">
        <v>15</v>
      </c>
      <c r="B7" s="15" t="s">
        <v>33</v>
      </c>
      <c r="C7" s="16">
        <v>45</v>
      </c>
      <c r="D7" s="16">
        <f>(C7/$C$8)*100</f>
        <v>63.380281690140848</v>
      </c>
      <c r="E7" s="17">
        <v>11</v>
      </c>
      <c r="F7" s="16">
        <f>(E7/$E$8)*100</f>
        <v>55.000000000000007</v>
      </c>
      <c r="G7" s="16">
        <f t="shared" si="0"/>
        <v>59.190140845070431</v>
      </c>
      <c r="H7" s="16">
        <f t="shared" si="1"/>
        <v>23.676056338028175</v>
      </c>
      <c r="I7" s="25">
        <f>H7</f>
        <v>23.676056338028175</v>
      </c>
    </row>
    <row r="8" spans="1:9" ht="30" customHeight="1" thickBot="1" x14ac:dyDescent="0.25">
      <c r="A8" s="41" t="s">
        <v>5</v>
      </c>
      <c r="B8" s="42"/>
      <c r="C8" s="20">
        <f t="shared" ref="C8:I8" si="2">SUM(C6:C7)</f>
        <v>71</v>
      </c>
      <c r="D8" s="20">
        <f t="shared" si="2"/>
        <v>100</v>
      </c>
      <c r="E8" s="21">
        <f t="shared" si="2"/>
        <v>20</v>
      </c>
      <c r="F8" s="20">
        <f t="shared" si="2"/>
        <v>100</v>
      </c>
      <c r="G8" s="20">
        <f t="shared" si="2"/>
        <v>100.00000000000001</v>
      </c>
      <c r="H8" s="20">
        <f t="shared" si="2"/>
        <v>40.000000000000014</v>
      </c>
      <c r="I8" s="22">
        <f t="shared" si="2"/>
        <v>40.000000000000014</v>
      </c>
    </row>
    <row r="9" spans="1:9" ht="24.75" customHeight="1" thickBot="1" x14ac:dyDescent="0.25">
      <c r="A9" s="5"/>
      <c r="C9" s="43"/>
      <c r="D9" s="43"/>
      <c r="E9" s="43"/>
      <c r="F9" s="43"/>
    </row>
    <row r="10" spans="1:9" ht="20.100000000000001" customHeight="1" thickBot="1" x14ac:dyDescent="0.25">
      <c r="A10" s="18" t="s">
        <v>17</v>
      </c>
      <c r="B10" s="6" t="s">
        <v>10</v>
      </c>
      <c r="I10" s="3" t="s">
        <v>7</v>
      </c>
    </row>
    <row r="11" spans="1:9" ht="20.100000000000001" customHeight="1" thickBot="1" x14ac:dyDescent="0.25">
      <c r="A11" s="19" t="s">
        <v>18</v>
      </c>
      <c r="B11" s="7" t="s">
        <v>11</v>
      </c>
      <c r="D11" s="26" t="s">
        <v>13</v>
      </c>
      <c r="E11" s="27"/>
      <c r="F11" s="27"/>
      <c r="G11" s="27"/>
      <c r="H11" s="27"/>
      <c r="I11" s="28"/>
    </row>
    <row r="12" spans="1:9" ht="20.100000000000001" customHeight="1" thickBot="1" x14ac:dyDescent="0.25">
      <c r="A12" s="19" t="s">
        <v>19</v>
      </c>
      <c r="B12" s="8" t="s">
        <v>6</v>
      </c>
      <c r="C12" s="9"/>
      <c r="D12" s="9"/>
    </row>
    <row r="13" spans="1:9" ht="23.25" customHeight="1" thickBot="1" x14ac:dyDescent="0.25">
      <c r="A13" s="29" t="s">
        <v>20</v>
      </c>
      <c r="B13" s="30"/>
      <c r="E13" s="31" t="s">
        <v>35</v>
      </c>
      <c r="F13" s="32"/>
      <c r="G13" s="32"/>
      <c r="H13" s="32"/>
      <c r="I13" s="33"/>
    </row>
    <row r="14" spans="1:9" ht="20.100000000000001" customHeight="1" x14ac:dyDescent="0.2"/>
  </sheetData>
  <mergeCells count="9">
    <mergeCell ref="D11:I11"/>
    <mergeCell ref="A13:B13"/>
    <mergeCell ref="E13:I13"/>
    <mergeCell ref="A1:I1"/>
    <mergeCell ref="A2:I2"/>
    <mergeCell ref="A3:I3"/>
    <mergeCell ref="A4:I4"/>
    <mergeCell ref="A8:B8"/>
    <mergeCell ref="C9:F9"/>
  </mergeCells>
  <printOptions horizontalCentered="1" verticalCentered="1"/>
  <pageMargins left="0.55118110236220474" right="0.55118110236220474" top="0.59055118110236227" bottom="0.59055118110236227" header="0.51181102362204722" footer="0.51181102362204722"/>
  <pageSetup paperSize="9" orientation="landscape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سابع فصل اول</vt:lpstr>
      <vt:lpstr>ثامن فصل اول</vt:lpstr>
      <vt:lpstr>تاسع فصل اول</vt:lpstr>
      <vt:lpstr>عاشر فصل اول</vt:lpstr>
    </vt:vector>
  </TitlesOfParts>
  <Company>the sailor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2018-12-16T07:00:59Z</cp:lastPrinted>
  <dcterms:created xsi:type="dcterms:W3CDTF">2005-11-18T18:03:04Z</dcterms:created>
  <dcterms:modified xsi:type="dcterms:W3CDTF">2020-01-05T13:39:13Z</dcterms:modified>
</cp:coreProperties>
</file>